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ubs" sheetId="2" state="visible" r:id="rId4"/>
    <sheet name="Summary" sheetId="3" state="visible" r:id="rId5"/>
    <sheet name="Renewal email" sheetId="4" state="visible" r:id="rId6"/>
  </sheets>
  <definedNames>
    <definedName function="false" hidden="true" localSheetId="1" name="_xlnm._FilterDatabase" vbProcedure="false">Subs!$A$4:$R$104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<sst xmlns="http://schemas.openxmlformats.org/spreadsheetml/2006/main" count="82" uniqueCount="78">
  <si>
    <t xml:space="preserve">Subcontractor COI Tracker</t>
  </si>
  <si>
    <t xml:space="preserve">A free template for tracking your subs' certificates of insurance and catching renewals before they lapse.</t>
  </si>
  <si>
    <t xml:space="preserve">How to use it</t>
  </si>
  <si>
    <t xml:space="preserve">1.  Go to the Subs tab. Replace the two example rows with your own subs (one row per sub).</t>
  </si>
  <si>
    <t xml:space="preserve">2.  Fill in the yellow columns: company, contacts, the sub's insurance agent, and each policy's expiration date from their COI.</t>
  </si>
  <si>
    <t xml:space="preserve">3.  If a sub has a valid workers' comp exemption, type Exempt in the WC column instead of a date.</t>
  </si>
  <si>
    <t xml:space="preserve">4.  The grey columns calculate themselves: soonest expiration, days left, status, and whether to hold payment.</t>
  </si>
  <si>
    <t xml:space="preserve">5.  Sort or filter by Status each week. Anything Expiring gets a renewal request (use the Renewal email tab). Copy the agent: they usually send the new certificate fastest.</t>
  </si>
  <si>
    <t xml:space="preserve">6.  The Summary tab counts your subs by status.</t>
  </si>
  <si>
    <t xml:space="preserve">What the statuses mean</t>
  </si>
  <si>
    <t xml:space="preserve">Covered: every policy listed expires more than 30 days from today.</t>
  </si>
  <si>
    <t xml:space="preserve">Expiring: at least one policy expires within 30 days. Request the renewal now.</t>
  </si>
  <si>
    <t xml:space="preserve">Expired: at least one policy has expired. Consider holding payment until a renewed certificate is on file.</t>
  </si>
  <si>
    <t xml:space="preserve">Missing: no expiration dates entered yet.</t>
  </si>
  <si>
    <t xml:space="preserve">Tips from GCs and agents</t>
  </si>
  <si>
    <t xml:space="preserve">•  Have every sub sign a subcontractor agreement that states your insurance requirements; the COI is the proof they're met.</t>
  </si>
  <si>
    <t xml:space="preserve">•  Ask to be named as additional insured, and ask for the endorsement, not just the certificate.</t>
  </si>
  <si>
    <t xml:space="preserve">•  Log the expiration dates the day the certificate arrives, not when the job starts.</t>
  </si>
  <si>
    <t xml:space="preserve">•  For renewals, go straight to the sub's insurance agent. It's usually faster than waiting on the sub.</t>
  </si>
  <si>
    <t xml:space="preserve">Want this done automatically?</t>
  </si>
  <si>
    <t xml:space="preserve">COI Keeper reads each certificate for you (forward the email or a phone photo), emails the sub and their agent before a policy expires, and flags subs whose coverage lapsed. Free during the beta:</t>
  </si>
  <si>
    <t xml:space="preserve">https://getcoikeeper.com/?utm_source=template&amp;utm_medium=download&amp;utm_campaign=coi_tracker</t>
  </si>
  <si>
    <t xml:space="preserve">This template helps you track dates. It isn't insurance or legal advice; confirm coverage requirements with your insurance agent.</t>
  </si>
  <si>
    <t xml:space="preserve">Yellow columns: fill in.  Grey columns: calculated automatically, don't type there.  Dates as MM/DD/YYYY.  Type Exempt for a valid workers' comp exemption.</t>
  </si>
  <si>
    <t xml:space="preserve">Sub company</t>
  </si>
  <si>
    <t xml:space="preserve">Trade</t>
  </si>
  <si>
    <t xml:space="preserve">Contact name</t>
  </si>
  <si>
    <t xml:space="preserve">Contact email</t>
  </si>
  <si>
    <t xml:space="preserve">Insurance agent / agency</t>
  </si>
  <si>
    <t xml:space="preserve">Agent email</t>
  </si>
  <si>
    <t xml:space="preserve">Agreement on file?</t>
  </si>
  <si>
    <t xml:space="preserve">Additional insured?</t>
  </si>
  <si>
    <t xml:space="preserve">General liability expires</t>
  </si>
  <si>
    <t xml:space="preserve">Auto expires</t>
  </si>
  <si>
    <t xml:space="preserve">Workers' comp expires</t>
  </si>
  <si>
    <t xml:space="preserve">Umbrella expires</t>
  </si>
  <si>
    <t xml:space="preserve">Soonest expiration</t>
  </si>
  <si>
    <t xml:space="preserve">Days left</t>
  </si>
  <si>
    <t xml:space="preserve">Status</t>
  </si>
  <si>
    <t xml:space="preserve">Hold payment?</t>
  </si>
  <si>
    <t xml:space="preserve">Renewal last requested</t>
  </si>
  <si>
    <t xml:space="preserve">Notes</t>
  </si>
  <si>
    <t xml:space="preserve">Example: Rossi Drywall LLC</t>
  </si>
  <si>
    <t xml:space="preserve">Drywall</t>
  </si>
  <si>
    <t xml:space="preserve">Tony Rossi</t>
  </si>
  <si>
    <t xml:space="preserve">tony@rossidrywall.example</t>
  </si>
  <si>
    <t xml:space="preserve">Hartwell Insurance</t>
  </si>
  <si>
    <t xml:space="preserve">agent@hartwell.example</t>
  </si>
  <si>
    <t xml:space="preserve">Yes</t>
  </si>
  <si>
    <t xml:space="preserve">Example row: replace with your own</t>
  </si>
  <si>
    <t xml:space="preserve">Example: Sunline Roofing</t>
  </si>
  <si>
    <t xml:space="preserve">Roofing</t>
  </si>
  <si>
    <t xml:space="preserve">Maria Lopez</t>
  </si>
  <si>
    <t xml:space="preserve">maria@sunline.example</t>
  </si>
  <si>
    <t xml:space="preserve">Desert Sun Insurance</t>
  </si>
  <si>
    <t xml:space="preserve">renewals@desertsun.example</t>
  </si>
  <si>
    <t xml:space="preserve">No</t>
  </si>
  <si>
    <t xml:space="preserve">Exempt</t>
  </si>
  <si>
    <t xml:space="preserve">Summary</t>
  </si>
  <si>
    <t xml:space="preserve">Subs tracked</t>
  </si>
  <si>
    <t xml:space="preserve">Covered</t>
  </si>
  <si>
    <t xml:space="preserve">Expiring within 30 days</t>
  </si>
  <si>
    <t xml:space="preserve">Expired: hold payment</t>
  </si>
  <si>
    <t xml:space="preserve">Missing dates</t>
  </si>
  <si>
    <t xml:space="preserve">Agreement on file: No or blank</t>
  </si>
  <si>
    <t xml:space="preserve">Remember to remove the two example rows on the Subs tab before relying on these counts.</t>
  </si>
  <si>
    <t xml:space="preserve">Renewal request: copy, paste, fill in the [brackets]</t>
  </si>
  <si>
    <t xml:space="preserve">To: [Sub contact email]</t>
  </si>
  <si>
    <t xml:space="preserve">Cc: [Sub's insurance agent email]</t>
  </si>
  <si>
    <t xml:space="preserve">Subject: Updated certificate of insurance needed: [Sub company], expires [date]</t>
  </si>
  <si>
    <t xml:space="preserve">Hi [Sub contact name],</t>
  </si>
  <si>
    <t xml:space="preserve">Our records show your [general liability / workers' comp / auto] policy on file with us expires on [date].</t>
  </si>
  <si>
    <t xml:space="preserve">Please send us your renewed certificate of insurance before then, showing [Your company name] as certificate holder and additional insured, as required in our subcontractor agreement.</t>
  </si>
  <si>
    <t xml:space="preserve">[Agent name], I've copied you in case it's easier for you to send the renewed certificate directly. Thank you!</t>
  </si>
  <si>
    <t xml:space="preserve">Without a current certificate on file we may need to hold payments until it arrives.</t>
  </si>
  <si>
    <t xml:space="preserve">Thanks,</t>
  </si>
  <si>
    <t xml:space="preserve">[Your name]</t>
  </si>
  <si>
    <t xml:space="preserve">[Your company]  ·  [Phone]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</si>
</sst>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0"/>
    <numFmt numFmtId="167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13"/>
      <color rgb="FF1F3A5F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1155CC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4CC"/>
        <bgColor rgb="FFFFE8B3"/>
      </patternFill>
    </fill>
    <fill>
      <patternFill patternType="solid">
        <fgColor rgb="FFF2F2F2"/>
        <bgColor rgb="FFE6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FF4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8D7DA"/>
          <bgColor rgb="FF000000"/>
        </patternFill>
      </fill>
    </dxf>
    <dxf>
      <fill>
        <patternFill patternType="solid">
          <fgColor rgb="FF9B1C1C"/>
          <bgColor rgb="FF000000"/>
        </patternFill>
      </fill>
    </dxf>
    <dxf>
      <fill>
        <patternFill patternType="solid">
          <fgColor rgb="FFFFE8B3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ont>
        <name val="Arial"/>
        <charset val="1"/>
        <family val="0"/>
        <b val="1"/>
        <color rgb="FF9B1C1C"/>
      </font>
      <fill>
        <patternFill>
          <bgColor rgb="FFF8D7DA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E8B3"/>
        </patternFill>
      </fill>
    </dxf>
    <dxf>
      <font>
        <name val="Arial"/>
        <charset val="1"/>
        <family val="0"/>
        <b val="1"/>
        <color rgb="FF1E6B3A"/>
      </font>
      <fill>
        <patternFill>
          <bgColor rgb="FFD9F2E3"/>
        </patternFill>
      </fill>
    </dxf>
    <dxf>
      <font>
        <name val="Arial"/>
        <charset val="1"/>
        <family val="0"/>
        <b val="1"/>
        <color rgb="FF555555"/>
      </font>
      <fill>
        <patternFill>
          <bgColor rgb="FFE6E6E6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9B1C1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A5A00"/>
      <rgbColor rgb="FF800080"/>
      <rgbColor rgb="FF008080"/>
      <rgbColor rgb="FFC0C0C0"/>
      <rgbColor rgb="FF777777"/>
      <rgbColor rgb="FF9999FF"/>
      <rgbColor rgb="FF993366"/>
      <rgbColor rgb="FFFFF4CC"/>
      <rgbColor rgb="FFF2F2F2"/>
      <rgbColor rgb="FF660066"/>
      <rgbColor rgb="FFFF8080"/>
      <rgbColor rgb="FF1155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D9F2E3"/>
      <rgbColor rgb="FFFFE8B3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B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etcoikeeper.com/?utm_source=template&amp;utm_medium=download&amp;utm_campaign=coi_tracker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6.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26.8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26.8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3"/>
    </row>
    <row r="13" customFormat="false" ht="16.1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3"/>
    </row>
    <row r="19" customFormat="false" ht="16.15" hidden="false" customHeight="false" outlineLevel="0" collapsed="false">
      <c r="B19" s="4" t="s">
        <v>14</v>
      </c>
    </row>
    <row r="20" customFormat="false" ht="26.85" hidden="false" customHeight="false" outlineLevel="0" collapsed="false">
      <c r="B20" s="5" t="s">
        <v>15</v>
      </c>
    </row>
    <row r="21" customFormat="false" ht="15" hidden="false" customHeight="false" outlineLevel="0" collapsed="false">
      <c r="B21" s="5" t="s">
        <v>16</v>
      </c>
    </row>
    <row r="22" customFormat="false" ht="15" hidden="false" customHeight="false" outlineLevel="0" collapsed="false">
      <c r="B22" s="5" t="s">
        <v>17</v>
      </c>
    </row>
    <row r="23" customFormat="false" ht="15" hidden="false" customHeight="false" outlineLevel="0" collapsed="false">
      <c r="B23" s="5" t="s">
        <v>18</v>
      </c>
    </row>
    <row r="24" customFormat="false" ht="15" hidden="false" customHeight="false" outlineLevel="0" collapsed="false">
      <c r="B24" s="3"/>
    </row>
    <row r="25" customFormat="false" ht="16.15" hidden="false" customHeight="false" outlineLevel="0" collapsed="false">
      <c r="B25" s="4" t="s">
        <v>19</v>
      </c>
    </row>
    <row r="26" customFormat="false" ht="26.85" hidden="false" customHeight="false" outlineLevel="0" collapsed="false">
      <c r="B26" s="5" t="s">
        <v>20</v>
      </c>
    </row>
    <row r="27" customFormat="false" ht="15" hidden="false" customHeight="false" outlineLevel="0" collapsed="false">
      <c r="B27" s="6" t="s">
        <v>21</v>
      </c>
    </row>
    <row r="28" customFormat="false" ht="15" hidden="false" customHeight="false" outlineLevel="0" collapsed="false">
      <c r="B28" s="3"/>
    </row>
    <row r="29" customFormat="false" ht="15" hidden="false" customHeight="false" outlineLevel="0" collapsed="false">
      <c r="B29" s="7" t="s">
        <v>22</v>
      </c>
    </row>
  </sheetData>
  <hyperlinks>
    <hyperlink ref="B27" r:id="rId1" display="https://getcoikeeper.com/?utm_source=template&amp;utm_medium=download&amp;utm_campaign=coi_tracke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6" min="4" style="0" width="26"/>
    <col collapsed="false" customWidth="true" hidden="false" outlineLevel="0" max="8" min="7" style="0" width="12"/>
    <col collapsed="false" customWidth="true" hidden="false" outlineLevel="0" max="13" min="9" style="0" width="14"/>
    <col collapsed="false" customWidth="true" hidden="false" outlineLevel="0" max="14" min="14" style="0" width="10"/>
    <col collapsed="false" customWidth="true" hidden="false" outlineLevel="0" max="16" min="15" style="0" width="12"/>
    <col collapsed="false" customWidth="true" hidden="false" outlineLevel="0" max="17" min="17" style="0" width="14"/>
    <col collapsed="false" customWidth="true" hidden="false" outlineLevel="0" max="18" min="18" style="0" width="30"/>
  </cols>
  <sheetData>
    <row r="1" customFormat="false" ht="17.35" hidden="false" customHeight="false" outlineLevel="0" collapsed="false">
      <c r="A1" s="8" t="s">
        <v>0</v>
      </c>
    </row>
    <row r="2" customFormat="false" ht="15" hidden="false" customHeight="false" outlineLevel="0" collapsed="false">
      <c r="A2" s="9" t="s">
        <v>23</v>
      </c>
    </row>
    <row r="4" customFormat="false" ht="42" hidden="false" customHeight="true" outlineLevel="0" collapsed="false">
      <c r="A4" s="10" t="s">
        <v>24</v>
      </c>
      <c r="B4" s="10" t="s">
        <v>25</v>
      </c>
      <c r="C4" s="10" t="s">
        <v>26</v>
      </c>
      <c r="D4" s="10" t="s">
        <v>27</v>
      </c>
      <c r="E4" s="10" t="s">
        <v>28</v>
      </c>
      <c r="F4" s="10" t="s">
        <v>29</v>
      </c>
      <c r="G4" s="10" t="s">
        <v>30</v>
      </c>
      <c r="H4" s="10" t="s">
        <v>31</v>
      </c>
      <c r="I4" s="10" t="s">
        <v>32</v>
      </c>
      <c r="J4" s="10" t="s">
        <v>33</v>
      </c>
      <c r="K4" s="10" t="s">
        <v>34</v>
      </c>
      <c r="L4" s="10" t="s">
        <v>35</v>
      </c>
      <c r="M4" s="10" t="s">
        <v>36</v>
      </c>
      <c r="N4" s="10" t="s">
        <v>37</v>
      </c>
      <c r="O4" s="10" t="s">
        <v>38</v>
      </c>
      <c r="P4" s="10" t="s">
        <v>39</v>
      </c>
      <c r="Q4" s="10" t="s">
        <v>40</v>
      </c>
      <c r="R4" s="10" t="s">
        <v>41</v>
      </c>
    </row>
    <row r="5" customFormat="false" ht="15" hidden="false" customHeight="false" outlineLevel="0" collapsed="false">
      <c r="A5" s="11" t="s">
        <v>42</v>
      </c>
      <c r="B5" s="12" t="s">
        <v>43</v>
      </c>
      <c r="C5" s="12" t="s">
        <v>44</v>
      </c>
      <c r="D5" s="12" t="s">
        <v>45</v>
      </c>
      <c r="E5" s="11" t="s">
        <v>46</v>
      </c>
      <c r="F5" s="12" t="s">
        <v>47</v>
      </c>
      <c r="G5" s="13" t="s">
        <v>48</v>
      </c>
      <c r="H5" s="13" t="s">
        <v>48</v>
      </c>
      <c r="I5" s="14" t="n">
        <v>46447</v>
      </c>
      <c r="J5" s="14"/>
      <c r="K5" s="14" t="n">
        <v>46331</v>
      </c>
      <c r="L5" s="14"/>
      <c r="M5" s="15" t="n">
        <f aca="false">IF(COUNT(I5:L5)=0,"",MIN(I5:L5))</f>
        <v>46331</v>
      </c>
      <c r="N5" s="16" t="n">
        <f aca="true">IF(M5="","",M5-TODAY())</f>
        <v>21</v>
      </c>
      <c r="O5" s="17" t="str">
        <f aca="false">IF(A5="","",IF(M5="","Missing",IF(N5&lt;0,"Expired",IF(N5&lt;=30,"Expiring","Covered"))))</f>
        <v>Expiring</v>
      </c>
      <c r="P5" s="17" t="str">
        <f aca="false">IF(O5="Expired","HOLD","")</f>
        <v/>
      </c>
      <c r="Q5" s="14" t="n">
        <v>46307</v>
      </c>
      <c r="R5" s="11" t="s">
        <v>49</v>
      </c>
    </row>
    <row r="6" customFormat="false" ht="15" hidden="false" customHeight="false" outlineLevel="0" collapsed="false">
      <c r="A6" s="11" t="s">
        <v>50</v>
      </c>
      <c r="B6" s="12" t="s">
        <v>51</v>
      </c>
      <c r="C6" s="12" t="s">
        <v>52</v>
      </c>
      <c r="D6" s="12" t="s">
        <v>53</v>
      </c>
      <c r="E6" s="11" t="s">
        <v>54</v>
      </c>
      <c r="F6" s="12" t="s">
        <v>55</v>
      </c>
      <c r="G6" s="13" t="s">
        <v>48</v>
      </c>
      <c r="H6" s="13" t="s">
        <v>56</v>
      </c>
      <c r="I6" s="14" t="n">
        <v>46295</v>
      </c>
      <c r="J6" s="14" t="n">
        <v>46402</v>
      </c>
      <c r="K6" s="14" t="s">
        <v>57</v>
      </c>
      <c r="L6" s="14"/>
      <c r="M6" s="15" t="n">
        <f aca="false">IF(COUNT(I6:L6)=0,"",MIN(I6:L6))</f>
        <v>46295</v>
      </c>
      <c r="N6" s="16" t="n">
        <f aca="true">IF(M6="","",M6-TODAY())</f>
        <v>-15</v>
      </c>
      <c r="O6" s="17" t="str">
        <f aca="false">IF(A6="","",IF(M6="","Missing",IF(N6&lt;0,"Expired",IF(N6&lt;=30,"Expiring","Covered"))))</f>
        <v>Expired</v>
      </c>
      <c r="P6" s="17" t="str">
        <f aca="false">IF(O6="Expired","HOLD","")</f>
        <v>HOLD</v>
      </c>
      <c r="Q6" s="14"/>
      <c r="R6" s="11" t="s">
        <v>49</v>
      </c>
    </row>
    <row r="7" customFormat="false" ht="15" hidden="false" customHeight="false" outlineLevel="0" collapsed="false">
      <c r="A7" s="11"/>
      <c r="B7" s="12"/>
      <c r="C7" s="12"/>
      <c r="D7" s="12"/>
      <c r="E7" s="11"/>
      <c r="F7" s="12"/>
      <c r="G7" s="13"/>
      <c r="H7" s="13"/>
      <c r="I7" s="14"/>
      <c r="J7" s="14"/>
      <c r="K7" s="14"/>
      <c r="L7" s="14"/>
      <c r="M7" s="15" t="str">
        <f aca="false">IF(COUNT(I7:L7)=0,"",MIN(I7:L7))</f>
        <v/>
      </c>
      <c r="N7" s="16" t="str">
        <f aca="true">IF(M7="","",M7-TODAY())</f>
        <v/>
      </c>
      <c r="O7" s="17" t="str">
        <f aca="false">IF(A7="","",IF(M7="","Missing",IF(N7&lt;0,"Expired",IF(N7&lt;=30,"Expiring","Covered"))))</f>
        <v/>
      </c>
      <c r="P7" s="17" t="str">
        <f aca="false">IF(O7="Expired","HOLD","")</f>
        <v/>
      </c>
      <c r="Q7" s="14"/>
      <c r="R7" s="11"/>
    </row>
    <row r="8" customFormat="false" ht="15" hidden="false" customHeight="false" outlineLevel="0" collapsed="false">
      <c r="A8" s="11"/>
      <c r="B8" s="12"/>
      <c r="C8" s="12"/>
      <c r="D8" s="12"/>
      <c r="E8" s="11"/>
      <c r="F8" s="12"/>
      <c r="G8" s="13"/>
      <c r="H8" s="13"/>
      <c r="I8" s="14"/>
      <c r="J8" s="14"/>
      <c r="K8" s="14"/>
      <c r="L8" s="14"/>
      <c r="M8" s="15" t="str">
        <f aca="false">IF(COUNT(I8:L8)=0,"",MIN(I8:L8))</f>
        <v/>
      </c>
      <c r="N8" s="16" t="str">
        <f aca="true">IF(M8="","",M8-TODAY())</f>
        <v/>
      </c>
      <c r="O8" s="17" t="str">
        <f aca="false">IF(A8="","",IF(M8="","Missing",IF(N8&lt;0,"Expired",IF(N8&lt;=30,"Expiring","Covered"))))</f>
        <v/>
      </c>
      <c r="P8" s="17" t="str">
        <f aca="false">IF(O8="Expired","HOLD","")</f>
        <v/>
      </c>
      <c r="Q8" s="14"/>
      <c r="R8" s="11"/>
    </row>
    <row r="9" customFormat="false" ht="15" hidden="false" customHeight="false" outlineLevel="0" collapsed="false">
      <c r="A9" s="11"/>
      <c r="B9" s="12"/>
      <c r="C9" s="12"/>
      <c r="D9" s="12"/>
      <c r="E9" s="11"/>
      <c r="F9" s="12"/>
      <c r="G9" s="13"/>
      <c r="H9" s="13"/>
      <c r="I9" s="14"/>
      <c r="J9" s="14"/>
      <c r="K9" s="14"/>
      <c r="L9" s="14"/>
      <c r="M9" s="15" t="str">
        <f aca="false">IF(COUNT(I9:L9)=0,"",MIN(I9:L9))</f>
        <v/>
      </c>
      <c r="N9" s="16" t="str">
        <f aca="true">IF(M9="","",M9-TODAY())</f>
        <v/>
      </c>
      <c r="O9" s="17" t="str">
        <f aca="false">IF(A9="","",IF(M9="","Missing",IF(N9&lt;0,"Expired",IF(N9&lt;=30,"Expiring","Covered"))))</f>
        <v/>
      </c>
      <c r="P9" s="17" t="str">
        <f aca="false">IF(O9="Expired","HOLD","")</f>
        <v/>
      </c>
      <c r="Q9" s="14"/>
      <c r="R9" s="11"/>
    </row>
    <row r="10" customFormat="false" ht="15" hidden="false" customHeight="false" outlineLevel="0" collapsed="false">
      <c r="A10" s="11"/>
      <c r="B10" s="12"/>
      <c r="C10" s="12"/>
      <c r="D10" s="12"/>
      <c r="E10" s="11"/>
      <c r="F10" s="12"/>
      <c r="G10" s="13"/>
      <c r="H10" s="13"/>
      <c r="I10" s="14"/>
      <c r="J10" s="14"/>
      <c r="K10" s="14"/>
      <c r="L10" s="14"/>
      <c r="M10" s="15" t="str">
        <f aca="false">IF(COUNT(I10:L10)=0,"",MIN(I10:L10))</f>
        <v/>
      </c>
      <c r="N10" s="16" t="str">
        <f aca="true">IF(M10="","",M10-TODAY())</f>
        <v/>
      </c>
      <c r="O10" s="17" t="str">
        <f aca="false">IF(A10="","",IF(M10="","Missing",IF(N10&lt;0,"Expired",IF(N10&lt;=30,"Expiring","Covered"))))</f>
        <v/>
      </c>
      <c r="P10" s="17" t="str">
        <f aca="false">IF(O10="Expired","HOLD","")</f>
        <v/>
      </c>
      <c r="Q10" s="14"/>
      <c r="R10" s="11"/>
    </row>
    <row r="11" customFormat="false" ht="15" hidden="false" customHeight="false" outlineLevel="0" collapsed="false">
      <c r="A11" s="11"/>
      <c r="B11" s="12"/>
      <c r="C11" s="12"/>
      <c r="D11" s="12"/>
      <c r="E11" s="11"/>
      <c r="F11" s="12"/>
      <c r="G11" s="13"/>
      <c r="H11" s="13"/>
      <c r="I11" s="14"/>
      <c r="J11" s="14"/>
      <c r="K11" s="14"/>
      <c r="L11" s="14"/>
      <c r="M11" s="15" t="str">
        <f aca="false">IF(COUNT(I11:L11)=0,"",MIN(I11:L11))</f>
        <v/>
      </c>
      <c r="N11" s="16" t="str">
        <f aca="true">IF(M11="","",M11-TODAY())</f>
        <v/>
      </c>
      <c r="O11" s="17" t="str">
        <f aca="false">IF(A11="","",IF(M11="","Missing",IF(N11&lt;0,"Expired",IF(N11&lt;=30,"Expiring","Covered"))))</f>
        <v/>
      </c>
      <c r="P11" s="17" t="str">
        <f aca="false">IF(O11="Expired","HOLD","")</f>
        <v/>
      </c>
      <c r="Q11" s="14"/>
      <c r="R11" s="11"/>
    </row>
    <row r="12" customFormat="false" ht="15" hidden="false" customHeight="false" outlineLevel="0" collapsed="false">
      <c r="A12" s="11"/>
      <c r="B12" s="12"/>
      <c r="C12" s="12"/>
      <c r="D12" s="12"/>
      <c r="E12" s="11"/>
      <c r="F12" s="12"/>
      <c r="G12" s="13"/>
      <c r="H12" s="13"/>
      <c r="I12" s="14"/>
      <c r="J12" s="14"/>
      <c r="K12" s="14"/>
      <c r="L12" s="14"/>
      <c r="M12" s="15" t="str">
        <f aca="false">IF(COUNT(I12:L12)=0,"",MIN(I12:L12))</f>
        <v/>
      </c>
      <c r="N12" s="16" t="str">
        <f aca="true">IF(M12="","",M12-TODAY())</f>
        <v/>
      </c>
      <c r="O12" s="17" t="str">
        <f aca="false">IF(A12="","",IF(M12="","Missing",IF(N12&lt;0,"Expired",IF(N12&lt;=30,"Expiring","Covered"))))</f>
        <v/>
      </c>
      <c r="P12" s="17" t="str">
        <f aca="false">IF(O12="Expired","HOLD","")</f>
        <v/>
      </c>
      <c r="Q12" s="14"/>
      <c r="R12" s="11"/>
    </row>
    <row r="13" customFormat="false" ht="15" hidden="false" customHeight="false" outlineLevel="0" collapsed="false">
      <c r="A13" s="11"/>
      <c r="B13" s="12"/>
      <c r="C13" s="12"/>
      <c r="D13" s="12"/>
      <c r="E13" s="11"/>
      <c r="F13" s="12"/>
      <c r="G13" s="13"/>
      <c r="H13" s="13"/>
      <c r="I13" s="14"/>
      <c r="J13" s="14"/>
      <c r="K13" s="14"/>
      <c r="L13" s="14"/>
      <c r="M13" s="15" t="str">
        <f aca="false">IF(COUNT(I13:L13)=0,"",MIN(I13:L13))</f>
        <v/>
      </c>
      <c r="N13" s="16" t="str">
        <f aca="true">IF(M13="","",M13-TODAY())</f>
        <v/>
      </c>
      <c r="O13" s="17" t="str">
        <f aca="false">IF(A13="","",IF(M13="","Missing",IF(N13&lt;0,"Expired",IF(N13&lt;=30,"Expiring","Covered"))))</f>
        <v/>
      </c>
      <c r="P13" s="17" t="str">
        <f aca="false">IF(O13="Expired","HOLD","")</f>
        <v/>
      </c>
      <c r="Q13" s="14"/>
      <c r="R13" s="11"/>
    </row>
    <row r="14" customFormat="false" ht="15" hidden="false" customHeight="false" outlineLevel="0" collapsed="false">
      <c r="A14" s="11"/>
      <c r="B14" s="12"/>
      <c r="C14" s="12"/>
      <c r="D14" s="12"/>
      <c r="E14" s="11"/>
      <c r="F14" s="12"/>
      <c r="G14" s="13"/>
      <c r="H14" s="13"/>
      <c r="I14" s="14"/>
      <c r="J14" s="14"/>
      <c r="K14" s="14"/>
      <c r="L14" s="14"/>
      <c r="M14" s="15" t="str">
        <f aca="false">IF(COUNT(I14:L14)=0,"",MIN(I14:L14))</f>
        <v/>
      </c>
      <c r="N14" s="16" t="str">
        <f aca="true">IF(M14="","",M14-TODAY())</f>
        <v/>
      </c>
      <c r="O14" s="17" t="str">
        <f aca="false">IF(A14="","",IF(M14="","Missing",IF(N14&lt;0,"Expired",IF(N14&lt;=30,"Expiring","Covered"))))</f>
        <v/>
      </c>
      <c r="P14" s="17" t="str">
        <f aca="false">IF(O14="Expired","HOLD","")</f>
        <v/>
      </c>
      <c r="Q14" s="14"/>
      <c r="R14" s="11"/>
    </row>
    <row r="15" customFormat="false" ht="15" hidden="false" customHeight="false" outlineLevel="0" collapsed="false">
      <c r="A15" s="11"/>
      <c r="B15" s="12"/>
      <c r="C15" s="12"/>
      <c r="D15" s="12"/>
      <c r="E15" s="11"/>
      <c r="F15" s="12"/>
      <c r="G15" s="13"/>
      <c r="H15" s="13"/>
      <c r="I15" s="14"/>
      <c r="J15" s="14"/>
      <c r="K15" s="14"/>
      <c r="L15" s="14"/>
      <c r="M15" s="15" t="str">
        <f aca="false">IF(COUNT(I15:L15)=0,"",MIN(I15:L15))</f>
        <v/>
      </c>
      <c r="N15" s="16" t="str">
        <f aca="true">IF(M15="","",M15-TODAY())</f>
        <v/>
      </c>
      <c r="O15" s="17" t="str">
        <f aca="false">IF(A15="","",IF(M15="","Missing",IF(N15&lt;0,"Expired",IF(N15&lt;=30,"Expiring","Covered"))))</f>
        <v/>
      </c>
      <c r="P15" s="17" t="str">
        <f aca="false">IF(O15="Expired","HOLD","")</f>
        <v/>
      </c>
      <c r="Q15" s="14"/>
      <c r="R15" s="11"/>
    </row>
    <row r="16" customFormat="false" ht="15" hidden="false" customHeight="false" outlineLevel="0" collapsed="false">
      <c r="A16" s="11"/>
      <c r="B16" s="12"/>
      <c r="C16" s="12"/>
      <c r="D16" s="12"/>
      <c r="E16" s="11"/>
      <c r="F16" s="12"/>
      <c r="G16" s="13"/>
      <c r="H16" s="13"/>
      <c r="I16" s="14"/>
      <c r="J16" s="14"/>
      <c r="K16" s="14"/>
      <c r="L16" s="14"/>
      <c r="M16" s="15" t="str">
        <f aca="false">IF(COUNT(I16:L16)=0,"",MIN(I16:L16))</f>
        <v/>
      </c>
      <c r="N16" s="16" t="str">
        <f aca="true">IF(M16="","",M16-TODAY())</f>
        <v/>
      </c>
      <c r="O16" s="17" t="str">
        <f aca="false">IF(A16="","",IF(M16="","Missing",IF(N16&lt;0,"Expired",IF(N16&lt;=30,"Expiring","Covered"))))</f>
        <v/>
      </c>
      <c r="P16" s="17" t="str">
        <f aca="false">IF(O16="Expired","HOLD","")</f>
        <v/>
      </c>
      <c r="Q16" s="14"/>
      <c r="R16" s="11"/>
    </row>
    <row r="17" customFormat="false" ht="15" hidden="false" customHeight="false" outlineLevel="0" collapsed="false">
      <c r="A17" s="11"/>
      <c r="B17" s="12"/>
      <c r="C17" s="12"/>
      <c r="D17" s="12"/>
      <c r="E17" s="11"/>
      <c r="F17" s="12"/>
      <c r="G17" s="13"/>
      <c r="H17" s="13"/>
      <c r="I17" s="14"/>
      <c r="J17" s="14"/>
      <c r="K17" s="14"/>
      <c r="L17" s="14"/>
      <c r="M17" s="15" t="str">
        <f aca="false">IF(COUNT(I17:L17)=0,"",MIN(I17:L17))</f>
        <v/>
      </c>
      <c r="N17" s="16" t="str">
        <f aca="true">IF(M17="","",M17-TODAY())</f>
        <v/>
      </c>
      <c r="O17" s="17" t="str">
        <f aca="false">IF(A17="","",IF(M17="","Missing",IF(N17&lt;0,"Expired",IF(N17&lt;=30,"Expiring","Covered"))))</f>
        <v/>
      </c>
      <c r="P17" s="17" t="str">
        <f aca="false">IF(O17="Expired","HOLD","")</f>
        <v/>
      </c>
      <c r="Q17" s="14"/>
      <c r="R17" s="11"/>
    </row>
    <row r="18" customFormat="false" ht="15" hidden="false" customHeight="false" outlineLevel="0" collapsed="false">
      <c r="A18" s="11"/>
      <c r="B18" s="12"/>
      <c r="C18" s="12"/>
      <c r="D18" s="12"/>
      <c r="E18" s="11"/>
      <c r="F18" s="12"/>
      <c r="G18" s="13"/>
      <c r="H18" s="13"/>
      <c r="I18" s="14"/>
      <c r="J18" s="14"/>
      <c r="K18" s="14"/>
      <c r="L18" s="14"/>
      <c r="M18" s="15" t="str">
        <f aca="false">IF(COUNT(I18:L18)=0,"",MIN(I18:L18))</f>
        <v/>
      </c>
      <c r="N18" s="16" t="str">
        <f aca="true">IF(M18="","",M18-TODAY())</f>
        <v/>
      </c>
      <c r="O18" s="17" t="str">
        <f aca="false">IF(A18="","",IF(M18="","Missing",IF(N18&lt;0,"Expired",IF(N18&lt;=30,"Expiring","Covered"))))</f>
        <v/>
      </c>
      <c r="P18" s="17" t="str">
        <f aca="false">IF(O18="Expired","HOLD","")</f>
        <v/>
      </c>
      <c r="Q18" s="14"/>
      <c r="R18" s="11"/>
    </row>
    <row r="19" customFormat="false" ht="15" hidden="false" customHeight="false" outlineLevel="0" collapsed="false">
      <c r="A19" s="11"/>
      <c r="B19" s="12"/>
      <c r="C19" s="12"/>
      <c r="D19" s="12"/>
      <c r="E19" s="11"/>
      <c r="F19" s="12"/>
      <c r="G19" s="13"/>
      <c r="H19" s="13"/>
      <c r="I19" s="14"/>
      <c r="J19" s="14"/>
      <c r="K19" s="14"/>
      <c r="L19" s="14"/>
      <c r="M19" s="15" t="str">
        <f aca="false">IF(COUNT(I19:L19)=0,"",MIN(I19:L19))</f>
        <v/>
      </c>
      <c r="N19" s="16" t="str">
        <f aca="true">IF(M19="","",M19-TODAY())</f>
        <v/>
      </c>
      <c r="O19" s="17" t="str">
        <f aca="false">IF(A19="","",IF(M19="","Missing",IF(N19&lt;0,"Expired",IF(N19&lt;=30,"Expiring","Covered"))))</f>
        <v/>
      </c>
      <c r="P19" s="17" t="str">
        <f aca="false">IF(O19="Expired","HOLD","")</f>
        <v/>
      </c>
      <c r="Q19" s="14"/>
      <c r="R19" s="11"/>
    </row>
    <row r="20" customFormat="false" ht="15" hidden="false" customHeight="false" outlineLevel="0" collapsed="false">
      <c r="A20" s="11"/>
      <c r="B20" s="12"/>
      <c r="C20" s="12"/>
      <c r="D20" s="12"/>
      <c r="E20" s="11"/>
      <c r="F20" s="12"/>
      <c r="G20" s="13"/>
      <c r="H20" s="13"/>
      <c r="I20" s="14"/>
      <c r="J20" s="14"/>
      <c r="K20" s="14"/>
      <c r="L20" s="14"/>
      <c r="M20" s="15" t="str">
        <f aca="false">IF(COUNT(I20:L20)=0,"",MIN(I20:L20))</f>
        <v/>
      </c>
      <c r="N20" s="16" t="str">
        <f aca="true">IF(M20="","",M20-TODAY())</f>
        <v/>
      </c>
      <c r="O20" s="17" t="str">
        <f aca="false">IF(A20="","",IF(M20="","Missing",IF(N20&lt;0,"Expired",IF(N20&lt;=30,"Expiring","Covered"))))</f>
        <v/>
      </c>
      <c r="P20" s="17" t="str">
        <f aca="false">IF(O20="Expired","HOLD","")</f>
        <v/>
      </c>
      <c r="Q20" s="14"/>
      <c r="R20" s="11"/>
    </row>
    <row r="21" customFormat="false" ht="15" hidden="false" customHeight="false" outlineLevel="0" collapsed="false">
      <c r="A21" s="11"/>
      <c r="B21" s="12"/>
      <c r="C21" s="12"/>
      <c r="D21" s="12"/>
      <c r="E21" s="11"/>
      <c r="F21" s="12"/>
      <c r="G21" s="13"/>
      <c r="H21" s="13"/>
      <c r="I21" s="14"/>
      <c r="J21" s="14"/>
      <c r="K21" s="14"/>
      <c r="L21" s="14"/>
      <c r="M21" s="15" t="str">
        <f aca="false">IF(COUNT(I21:L21)=0,"",MIN(I21:L21))</f>
        <v/>
      </c>
      <c r="N21" s="16" t="str">
        <f aca="true">IF(M21="","",M21-TODAY())</f>
        <v/>
      </c>
      <c r="O21" s="17" t="str">
        <f aca="false">IF(A21="","",IF(M21="","Missing",IF(N21&lt;0,"Expired",IF(N21&lt;=30,"Expiring","Covered"))))</f>
        <v/>
      </c>
      <c r="P21" s="17" t="str">
        <f aca="false">IF(O21="Expired","HOLD","")</f>
        <v/>
      </c>
      <c r="Q21" s="14"/>
      <c r="R21" s="11"/>
    </row>
    <row r="22" customFormat="false" ht="15" hidden="false" customHeight="false" outlineLevel="0" collapsed="false">
      <c r="A22" s="11"/>
      <c r="B22" s="12"/>
      <c r="C22" s="12"/>
      <c r="D22" s="12"/>
      <c r="E22" s="11"/>
      <c r="F22" s="12"/>
      <c r="G22" s="13"/>
      <c r="H22" s="13"/>
      <c r="I22" s="14"/>
      <c r="J22" s="14"/>
      <c r="K22" s="14"/>
      <c r="L22" s="14"/>
      <c r="M22" s="15" t="str">
        <f aca="false">IF(COUNT(I22:L22)=0,"",MIN(I22:L22))</f>
        <v/>
      </c>
      <c r="N22" s="16" t="str">
        <f aca="true">IF(M22="","",M22-TODAY())</f>
        <v/>
      </c>
      <c r="O22" s="17" t="str">
        <f aca="false">IF(A22="","",IF(M22="","Missing",IF(N22&lt;0,"Expired",IF(N22&lt;=30,"Expiring","Covered"))))</f>
        <v/>
      </c>
      <c r="P22" s="17" t="str">
        <f aca="false">IF(O22="Expired","HOLD","")</f>
        <v/>
      </c>
      <c r="Q22" s="14"/>
      <c r="R22" s="11"/>
    </row>
    <row r="23" customFormat="false" ht="15" hidden="false" customHeight="false" outlineLevel="0" collapsed="false">
      <c r="A23" s="11"/>
      <c r="B23" s="12"/>
      <c r="C23" s="12"/>
      <c r="D23" s="12"/>
      <c r="E23" s="11"/>
      <c r="F23" s="12"/>
      <c r="G23" s="13"/>
      <c r="H23" s="13"/>
      <c r="I23" s="14"/>
      <c r="J23" s="14"/>
      <c r="K23" s="14"/>
      <c r="L23" s="14"/>
      <c r="M23" s="15" t="str">
        <f aca="false">IF(COUNT(I23:L23)=0,"",MIN(I23:L23))</f>
        <v/>
      </c>
      <c r="N23" s="16" t="str">
        <f aca="true">IF(M23="","",M23-TODAY())</f>
        <v/>
      </c>
      <c r="O23" s="17" t="str">
        <f aca="false">IF(A23="","",IF(M23="","Missing",IF(N23&lt;0,"Expired",IF(N23&lt;=30,"Expiring","Covered"))))</f>
        <v/>
      </c>
      <c r="P23" s="17" t="str">
        <f aca="false">IF(O23="Expired","HOLD","")</f>
        <v/>
      </c>
      <c r="Q23" s="14"/>
      <c r="R23" s="11"/>
    </row>
    <row r="24" customFormat="false" ht="15" hidden="false" customHeight="false" outlineLevel="0" collapsed="false">
      <c r="A24" s="11"/>
      <c r="B24" s="12"/>
      <c r="C24" s="12"/>
      <c r="D24" s="12"/>
      <c r="E24" s="11"/>
      <c r="F24" s="12"/>
      <c r="G24" s="13"/>
      <c r="H24" s="13"/>
      <c r="I24" s="14"/>
      <c r="J24" s="14"/>
      <c r="K24" s="14"/>
      <c r="L24" s="14"/>
      <c r="M24" s="15" t="str">
        <f aca="false">IF(COUNT(I24:L24)=0,"",MIN(I24:L24))</f>
        <v/>
      </c>
      <c r="N24" s="16" t="str">
        <f aca="true">IF(M24="","",M24-TODAY())</f>
        <v/>
      </c>
      <c r="O24" s="17" t="str">
        <f aca="false">IF(A24="","",IF(M24="","Missing",IF(N24&lt;0,"Expired",IF(N24&lt;=30,"Expiring","Covered"))))</f>
        <v/>
      </c>
      <c r="P24" s="17" t="str">
        <f aca="false">IF(O24="Expired","HOLD","")</f>
        <v/>
      </c>
      <c r="Q24" s="14"/>
      <c r="R24" s="11"/>
    </row>
    <row r="25" customFormat="false" ht="15" hidden="false" customHeight="false" outlineLevel="0" collapsed="false">
      <c r="A25" s="11"/>
      <c r="B25" s="12"/>
      <c r="C25" s="12"/>
      <c r="D25" s="12"/>
      <c r="E25" s="11"/>
      <c r="F25" s="12"/>
      <c r="G25" s="13"/>
      <c r="H25" s="13"/>
      <c r="I25" s="14"/>
      <c r="J25" s="14"/>
      <c r="K25" s="14"/>
      <c r="L25" s="14"/>
      <c r="M25" s="15" t="str">
        <f aca="false">IF(COUNT(I25:L25)=0,"",MIN(I25:L25))</f>
        <v/>
      </c>
      <c r="N25" s="16" t="str">
        <f aca="true">IF(M25="","",M25-TODAY())</f>
        <v/>
      </c>
      <c r="O25" s="17" t="str">
        <f aca="false">IF(A25="","",IF(M25="","Missing",IF(N25&lt;0,"Expired",IF(N25&lt;=30,"Expiring","Covered"))))</f>
        <v/>
      </c>
      <c r="P25" s="17" t="str">
        <f aca="false">IF(O25="Expired","HOLD","")</f>
        <v/>
      </c>
      <c r="Q25" s="14"/>
      <c r="R25" s="11"/>
    </row>
    <row r="26" customFormat="false" ht="15" hidden="false" customHeight="false" outlineLevel="0" collapsed="false">
      <c r="A26" s="11"/>
      <c r="B26" s="12"/>
      <c r="C26" s="12"/>
      <c r="D26" s="12"/>
      <c r="E26" s="11"/>
      <c r="F26" s="12"/>
      <c r="G26" s="13"/>
      <c r="H26" s="13"/>
      <c r="I26" s="14"/>
      <c r="J26" s="14"/>
      <c r="K26" s="14"/>
      <c r="L26" s="14"/>
      <c r="M26" s="15" t="str">
        <f aca="false">IF(COUNT(I26:L26)=0,"",MIN(I26:L26))</f>
        <v/>
      </c>
      <c r="N26" s="16" t="str">
        <f aca="true">IF(M26="","",M26-TODAY())</f>
        <v/>
      </c>
      <c r="O26" s="17" t="str">
        <f aca="false">IF(A26="","",IF(M26="","Missing",IF(N26&lt;0,"Expired",IF(N26&lt;=30,"Expiring","Covered"))))</f>
        <v/>
      </c>
      <c r="P26" s="17" t="str">
        <f aca="false">IF(O26="Expired","HOLD","")</f>
        <v/>
      </c>
      <c r="Q26" s="14"/>
      <c r="R26" s="11"/>
    </row>
    <row r="27" customFormat="false" ht="15" hidden="false" customHeight="false" outlineLevel="0" collapsed="false">
      <c r="A27" s="11"/>
      <c r="B27" s="12"/>
      <c r="C27" s="12"/>
      <c r="D27" s="12"/>
      <c r="E27" s="11"/>
      <c r="F27" s="12"/>
      <c r="G27" s="13"/>
      <c r="H27" s="13"/>
      <c r="I27" s="14"/>
      <c r="J27" s="14"/>
      <c r="K27" s="14"/>
      <c r="L27" s="14"/>
      <c r="M27" s="15" t="str">
        <f aca="false">IF(COUNT(I27:L27)=0,"",MIN(I27:L27))</f>
        <v/>
      </c>
      <c r="N27" s="16" t="str">
        <f aca="true">IF(M27="","",M27-TODAY())</f>
        <v/>
      </c>
      <c r="O27" s="17" t="str">
        <f aca="false">IF(A27="","",IF(M27="","Missing",IF(N27&lt;0,"Expired",IF(N27&lt;=30,"Expiring","Covered"))))</f>
        <v/>
      </c>
      <c r="P27" s="17" t="str">
        <f aca="false">IF(O27="Expired","HOLD","")</f>
        <v/>
      </c>
      <c r="Q27" s="14"/>
      <c r="R27" s="11"/>
    </row>
    <row r="28" customFormat="false" ht="15" hidden="false" customHeight="false" outlineLevel="0" collapsed="false">
      <c r="A28" s="11"/>
      <c r="B28" s="12"/>
      <c r="C28" s="12"/>
      <c r="D28" s="12"/>
      <c r="E28" s="11"/>
      <c r="F28" s="12"/>
      <c r="G28" s="13"/>
      <c r="H28" s="13"/>
      <c r="I28" s="14"/>
      <c r="J28" s="14"/>
      <c r="K28" s="14"/>
      <c r="L28" s="14"/>
      <c r="M28" s="15" t="str">
        <f aca="false">IF(COUNT(I28:L28)=0,"",MIN(I28:L28))</f>
        <v/>
      </c>
      <c r="N28" s="16" t="str">
        <f aca="true">IF(M28="","",M28-TODAY())</f>
        <v/>
      </c>
      <c r="O28" s="17" t="str">
        <f aca="false">IF(A28="","",IF(M28="","Missing",IF(N28&lt;0,"Expired",IF(N28&lt;=30,"Expiring","Covered"))))</f>
        <v/>
      </c>
      <c r="P28" s="17" t="str">
        <f aca="false">IF(O28="Expired","HOLD","")</f>
        <v/>
      </c>
      <c r="Q28" s="14"/>
      <c r="R28" s="11"/>
    </row>
    <row r="29" customFormat="false" ht="15" hidden="false" customHeight="false" outlineLevel="0" collapsed="false">
      <c r="A29" s="11"/>
      <c r="B29" s="12"/>
      <c r="C29" s="12"/>
      <c r="D29" s="12"/>
      <c r="E29" s="11"/>
      <c r="F29" s="12"/>
      <c r="G29" s="13"/>
      <c r="H29" s="13"/>
      <c r="I29" s="14"/>
      <c r="J29" s="14"/>
      <c r="K29" s="14"/>
      <c r="L29" s="14"/>
      <c r="M29" s="15" t="str">
        <f aca="false">IF(COUNT(I29:L29)=0,"",MIN(I29:L29))</f>
        <v/>
      </c>
      <c r="N29" s="16" t="str">
        <f aca="true">IF(M29="","",M29-TODAY())</f>
        <v/>
      </c>
      <c r="O29" s="17" t="str">
        <f aca="false">IF(A29="","",IF(M29="","Missing",IF(N29&lt;0,"Expired",IF(N29&lt;=30,"Expiring","Covered"))))</f>
        <v/>
      </c>
      <c r="P29" s="17" t="str">
        <f aca="false">IF(O29="Expired","HOLD","")</f>
        <v/>
      </c>
      <c r="Q29" s="14"/>
      <c r="R29" s="11"/>
    </row>
    <row r="30" customFormat="false" ht="15" hidden="false" customHeight="false" outlineLevel="0" collapsed="false">
      <c r="A30" s="11"/>
      <c r="B30" s="12"/>
      <c r="C30" s="12"/>
      <c r="D30" s="12"/>
      <c r="E30" s="11"/>
      <c r="F30" s="12"/>
      <c r="G30" s="13"/>
      <c r="H30" s="13"/>
      <c r="I30" s="14"/>
      <c r="J30" s="14"/>
      <c r="K30" s="14"/>
      <c r="L30" s="14"/>
      <c r="M30" s="15" t="str">
        <f aca="false">IF(COUNT(I30:L30)=0,"",MIN(I30:L30))</f>
        <v/>
      </c>
      <c r="N30" s="16" t="str">
        <f aca="true">IF(M30="","",M30-TODAY())</f>
        <v/>
      </c>
      <c r="O30" s="17" t="str">
        <f aca="false">IF(A30="","",IF(M30="","Missing",IF(N30&lt;0,"Expired",IF(N30&lt;=30,"Expiring","Covered"))))</f>
        <v/>
      </c>
      <c r="P30" s="17" t="str">
        <f aca="false">IF(O30="Expired","HOLD","")</f>
        <v/>
      </c>
      <c r="Q30" s="14"/>
      <c r="R30" s="11"/>
    </row>
    <row r="31" customFormat="false" ht="15" hidden="false" customHeight="false" outlineLevel="0" collapsed="false">
      <c r="A31" s="11"/>
      <c r="B31" s="12"/>
      <c r="C31" s="12"/>
      <c r="D31" s="12"/>
      <c r="E31" s="11"/>
      <c r="F31" s="12"/>
      <c r="G31" s="13"/>
      <c r="H31" s="13"/>
      <c r="I31" s="14"/>
      <c r="J31" s="14"/>
      <c r="K31" s="14"/>
      <c r="L31" s="14"/>
      <c r="M31" s="15" t="str">
        <f aca="false">IF(COUNT(I31:L31)=0,"",MIN(I31:L31))</f>
        <v/>
      </c>
      <c r="N31" s="16" t="str">
        <f aca="true">IF(M31="","",M31-TODAY())</f>
        <v/>
      </c>
      <c r="O31" s="17" t="str">
        <f aca="false">IF(A31="","",IF(M31="","Missing",IF(N31&lt;0,"Expired",IF(N31&lt;=30,"Expiring","Covered"))))</f>
        <v/>
      </c>
      <c r="P31" s="17" t="str">
        <f aca="false">IF(O31="Expired","HOLD","")</f>
        <v/>
      </c>
      <c r="Q31" s="14"/>
      <c r="R31" s="11"/>
    </row>
    <row r="32" customFormat="false" ht="15" hidden="false" customHeight="false" outlineLevel="0" collapsed="false">
      <c r="A32" s="11"/>
      <c r="B32" s="12"/>
      <c r="C32" s="12"/>
      <c r="D32" s="12"/>
      <c r="E32" s="11"/>
      <c r="F32" s="12"/>
      <c r="G32" s="13"/>
      <c r="H32" s="13"/>
      <c r="I32" s="14"/>
      <c r="J32" s="14"/>
      <c r="K32" s="14"/>
      <c r="L32" s="14"/>
      <c r="M32" s="15" t="str">
        <f aca="false">IF(COUNT(I32:L32)=0,"",MIN(I32:L32))</f>
        <v/>
      </c>
      <c r="N32" s="16" t="str">
        <f aca="true">IF(M32="","",M32-TODAY())</f>
        <v/>
      </c>
      <c r="O32" s="17" t="str">
        <f aca="false">IF(A32="","",IF(M32="","Missing",IF(N32&lt;0,"Expired",IF(N32&lt;=30,"Expiring","Covered"))))</f>
        <v/>
      </c>
      <c r="P32" s="17" t="str">
        <f aca="false">IF(O32="Expired","HOLD","")</f>
        <v/>
      </c>
      <c r="Q32" s="14"/>
      <c r="R32" s="11"/>
    </row>
    <row r="33" customFormat="false" ht="15" hidden="false" customHeight="false" outlineLevel="0" collapsed="false">
      <c r="A33" s="11"/>
      <c r="B33" s="12"/>
      <c r="C33" s="12"/>
      <c r="D33" s="12"/>
      <c r="E33" s="11"/>
      <c r="F33" s="12"/>
      <c r="G33" s="13"/>
      <c r="H33" s="13"/>
      <c r="I33" s="14"/>
      <c r="J33" s="14"/>
      <c r="K33" s="14"/>
      <c r="L33" s="14"/>
      <c r="M33" s="15" t="str">
        <f aca="false">IF(COUNT(I33:L33)=0,"",MIN(I33:L33))</f>
        <v/>
      </c>
      <c r="N33" s="16" t="str">
        <f aca="true">IF(M33="","",M33-TODAY())</f>
        <v/>
      </c>
      <c r="O33" s="17" t="str">
        <f aca="false">IF(A33="","",IF(M33="","Missing",IF(N33&lt;0,"Expired",IF(N33&lt;=30,"Expiring","Covered"))))</f>
        <v/>
      </c>
      <c r="P33" s="17" t="str">
        <f aca="false">IF(O33="Expired","HOLD","")</f>
        <v/>
      </c>
      <c r="Q33" s="14"/>
      <c r="R33" s="11"/>
    </row>
    <row r="34" customFormat="false" ht="15" hidden="false" customHeight="false" outlineLevel="0" collapsed="false">
      <c r="A34" s="11"/>
      <c r="B34" s="12"/>
      <c r="C34" s="12"/>
      <c r="D34" s="12"/>
      <c r="E34" s="11"/>
      <c r="F34" s="12"/>
      <c r="G34" s="13"/>
      <c r="H34" s="13"/>
      <c r="I34" s="14"/>
      <c r="J34" s="14"/>
      <c r="K34" s="14"/>
      <c r="L34" s="14"/>
      <c r="M34" s="15" t="str">
        <f aca="false">IF(COUNT(I34:L34)=0,"",MIN(I34:L34))</f>
        <v/>
      </c>
      <c r="N34" s="16" t="str">
        <f aca="true">IF(M34="","",M34-TODAY())</f>
        <v/>
      </c>
      <c r="O34" s="17" t="str">
        <f aca="false">IF(A34="","",IF(M34="","Missing",IF(N34&lt;0,"Expired",IF(N34&lt;=30,"Expiring","Covered"))))</f>
        <v/>
      </c>
      <c r="P34" s="17" t="str">
        <f aca="false">IF(O34="Expired","HOLD","")</f>
        <v/>
      </c>
      <c r="Q34" s="14"/>
      <c r="R34" s="11"/>
    </row>
    <row r="35" customFormat="false" ht="15" hidden="false" customHeight="false" outlineLevel="0" collapsed="false">
      <c r="A35" s="11"/>
      <c r="B35" s="12"/>
      <c r="C35" s="12"/>
      <c r="D35" s="12"/>
      <c r="E35" s="11"/>
      <c r="F35" s="12"/>
      <c r="G35" s="13"/>
      <c r="H35" s="13"/>
      <c r="I35" s="14"/>
      <c r="J35" s="14"/>
      <c r="K35" s="14"/>
      <c r="L35" s="14"/>
      <c r="M35" s="15" t="str">
        <f aca="false">IF(COUNT(I35:L35)=0,"",MIN(I35:L35))</f>
        <v/>
      </c>
      <c r="N35" s="16" t="str">
        <f aca="true">IF(M35="","",M35-TODAY())</f>
        <v/>
      </c>
      <c r="O35" s="17" t="str">
        <f aca="false">IF(A35="","",IF(M35="","Missing",IF(N35&lt;0,"Expired",IF(N35&lt;=30,"Expiring","Covered"))))</f>
        <v/>
      </c>
      <c r="P35" s="17" t="str">
        <f aca="false">IF(O35="Expired","HOLD","")</f>
        <v/>
      </c>
      <c r="Q35" s="14"/>
      <c r="R35" s="11"/>
    </row>
    <row r="36" customFormat="false" ht="15" hidden="false" customHeight="false" outlineLevel="0" collapsed="false">
      <c r="A36" s="11"/>
      <c r="B36" s="12"/>
      <c r="C36" s="12"/>
      <c r="D36" s="12"/>
      <c r="E36" s="11"/>
      <c r="F36" s="12"/>
      <c r="G36" s="13"/>
      <c r="H36" s="13"/>
      <c r="I36" s="14"/>
      <c r="J36" s="14"/>
      <c r="K36" s="14"/>
      <c r="L36" s="14"/>
      <c r="M36" s="15" t="str">
        <f aca="false">IF(COUNT(I36:L36)=0,"",MIN(I36:L36))</f>
        <v/>
      </c>
      <c r="N36" s="16" t="str">
        <f aca="true">IF(M36="","",M36-TODAY())</f>
        <v/>
      </c>
      <c r="O36" s="17" t="str">
        <f aca="false">IF(A36="","",IF(M36="","Missing",IF(N36&lt;0,"Expired",IF(N36&lt;=30,"Expiring","Covered"))))</f>
        <v/>
      </c>
      <c r="P36" s="17" t="str">
        <f aca="false">IF(O36="Expired","HOLD","")</f>
        <v/>
      </c>
      <c r="Q36" s="14"/>
      <c r="R36" s="11"/>
    </row>
    <row r="37" customFormat="false" ht="15" hidden="false" customHeight="false" outlineLevel="0" collapsed="false">
      <c r="A37" s="11"/>
      <c r="B37" s="12"/>
      <c r="C37" s="12"/>
      <c r="D37" s="12"/>
      <c r="E37" s="11"/>
      <c r="F37" s="12"/>
      <c r="G37" s="13"/>
      <c r="H37" s="13"/>
      <c r="I37" s="14"/>
      <c r="J37" s="14"/>
      <c r="K37" s="14"/>
      <c r="L37" s="14"/>
      <c r="M37" s="15" t="str">
        <f aca="false">IF(COUNT(I37:L37)=0,"",MIN(I37:L37))</f>
        <v/>
      </c>
      <c r="N37" s="16" t="str">
        <f aca="true">IF(M37="","",M37-TODAY())</f>
        <v/>
      </c>
      <c r="O37" s="17" t="str">
        <f aca="false">IF(A37="","",IF(M37="","Missing",IF(N37&lt;0,"Expired",IF(N37&lt;=30,"Expiring","Covered"))))</f>
        <v/>
      </c>
      <c r="P37" s="17" t="str">
        <f aca="false">IF(O37="Expired","HOLD","")</f>
        <v/>
      </c>
      <c r="Q37" s="14"/>
      <c r="R37" s="11"/>
    </row>
    <row r="38" customFormat="false" ht="15" hidden="false" customHeight="false" outlineLevel="0" collapsed="false">
      <c r="A38" s="11"/>
      <c r="B38" s="12"/>
      <c r="C38" s="12"/>
      <c r="D38" s="12"/>
      <c r="E38" s="11"/>
      <c r="F38" s="12"/>
      <c r="G38" s="13"/>
      <c r="H38" s="13"/>
      <c r="I38" s="14"/>
      <c r="J38" s="14"/>
      <c r="K38" s="14"/>
      <c r="L38" s="14"/>
      <c r="M38" s="15" t="str">
        <f aca="false">IF(COUNT(I38:L38)=0,"",MIN(I38:L38))</f>
        <v/>
      </c>
      <c r="N38" s="16" t="str">
        <f aca="true">IF(M38="","",M38-TODAY())</f>
        <v/>
      </c>
      <c r="O38" s="17" t="str">
        <f aca="false">IF(A38="","",IF(M38="","Missing",IF(N38&lt;0,"Expired",IF(N38&lt;=30,"Expiring","Covered"))))</f>
        <v/>
      </c>
      <c r="P38" s="17" t="str">
        <f aca="false">IF(O38="Expired","HOLD","")</f>
        <v/>
      </c>
      <c r="Q38" s="14"/>
      <c r="R38" s="11"/>
    </row>
    <row r="39" customFormat="false" ht="15" hidden="false" customHeight="false" outlineLevel="0" collapsed="false">
      <c r="A39" s="11"/>
      <c r="B39" s="12"/>
      <c r="C39" s="12"/>
      <c r="D39" s="12"/>
      <c r="E39" s="11"/>
      <c r="F39" s="12"/>
      <c r="G39" s="13"/>
      <c r="H39" s="13"/>
      <c r="I39" s="14"/>
      <c r="J39" s="14"/>
      <c r="K39" s="14"/>
      <c r="L39" s="14"/>
      <c r="M39" s="15" t="str">
        <f aca="false">IF(COUNT(I39:L39)=0,"",MIN(I39:L39))</f>
        <v/>
      </c>
      <c r="N39" s="16" t="str">
        <f aca="true">IF(M39="","",M39-TODAY())</f>
        <v/>
      </c>
      <c r="O39" s="17" t="str">
        <f aca="false">IF(A39="","",IF(M39="","Missing",IF(N39&lt;0,"Expired",IF(N39&lt;=30,"Expiring","Covered"))))</f>
        <v/>
      </c>
      <c r="P39" s="17" t="str">
        <f aca="false">IF(O39="Expired","HOLD","")</f>
        <v/>
      </c>
      <c r="Q39" s="14"/>
      <c r="R39" s="11"/>
    </row>
    <row r="40" customFormat="false" ht="15" hidden="false" customHeight="false" outlineLevel="0" collapsed="false">
      <c r="A40" s="11"/>
      <c r="B40" s="12"/>
      <c r="C40" s="12"/>
      <c r="D40" s="12"/>
      <c r="E40" s="11"/>
      <c r="F40" s="12"/>
      <c r="G40" s="13"/>
      <c r="H40" s="13"/>
      <c r="I40" s="14"/>
      <c r="J40" s="14"/>
      <c r="K40" s="14"/>
      <c r="L40" s="14"/>
      <c r="M40" s="15" t="str">
        <f aca="false">IF(COUNT(I40:L40)=0,"",MIN(I40:L40))</f>
        <v/>
      </c>
      <c r="N40" s="16" t="str">
        <f aca="true">IF(M40="","",M40-TODAY())</f>
        <v/>
      </c>
      <c r="O40" s="17" t="str">
        <f aca="false">IF(A40="","",IF(M40="","Missing",IF(N40&lt;0,"Expired",IF(N40&lt;=30,"Expiring","Covered"))))</f>
        <v/>
      </c>
      <c r="P40" s="17" t="str">
        <f aca="false">IF(O40="Expired","HOLD","")</f>
        <v/>
      </c>
      <c r="Q40" s="14"/>
      <c r="R40" s="11"/>
    </row>
    <row r="41" customFormat="false" ht="15" hidden="false" customHeight="false" outlineLevel="0" collapsed="false">
      <c r="A41" s="11"/>
      <c r="B41" s="12"/>
      <c r="C41" s="12"/>
      <c r="D41" s="12"/>
      <c r="E41" s="11"/>
      <c r="F41" s="12"/>
      <c r="G41" s="13"/>
      <c r="H41" s="13"/>
      <c r="I41" s="14"/>
      <c r="J41" s="14"/>
      <c r="K41" s="14"/>
      <c r="L41" s="14"/>
      <c r="M41" s="15" t="str">
        <f aca="false">IF(COUNT(I41:L41)=0,"",MIN(I41:L41))</f>
        <v/>
      </c>
      <c r="N41" s="16" t="str">
        <f aca="true">IF(M41="","",M41-TODAY())</f>
        <v/>
      </c>
      <c r="O41" s="17" t="str">
        <f aca="false">IF(A41="","",IF(M41="","Missing",IF(N41&lt;0,"Expired",IF(N41&lt;=30,"Expiring","Covered"))))</f>
        <v/>
      </c>
      <c r="P41" s="17" t="str">
        <f aca="false">IF(O41="Expired","HOLD","")</f>
        <v/>
      </c>
      <c r="Q41" s="14"/>
      <c r="R41" s="11"/>
    </row>
    <row r="42" customFormat="false" ht="15" hidden="false" customHeight="false" outlineLevel="0" collapsed="false">
      <c r="A42" s="11"/>
      <c r="B42" s="12"/>
      <c r="C42" s="12"/>
      <c r="D42" s="12"/>
      <c r="E42" s="11"/>
      <c r="F42" s="12"/>
      <c r="G42" s="13"/>
      <c r="H42" s="13"/>
      <c r="I42" s="14"/>
      <c r="J42" s="14"/>
      <c r="K42" s="14"/>
      <c r="L42" s="14"/>
      <c r="M42" s="15" t="str">
        <f aca="false">IF(COUNT(I42:L42)=0,"",MIN(I42:L42))</f>
        <v/>
      </c>
      <c r="N42" s="16" t="str">
        <f aca="true">IF(M42="","",M42-TODAY())</f>
        <v/>
      </c>
      <c r="O42" s="17" t="str">
        <f aca="false">IF(A42="","",IF(M42="","Missing",IF(N42&lt;0,"Expired",IF(N42&lt;=30,"Expiring","Covered"))))</f>
        <v/>
      </c>
      <c r="P42" s="17" t="str">
        <f aca="false">IF(O42="Expired","HOLD","")</f>
        <v/>
      </c>
      <c r="Q42" s="14"/>
      <c r="R42" s="11"/>
    </row>
    <row r="43" customFormat="false" ht="15" hidden="false" customHeight="false" outlineLevel="0" collapsed="false">
      <c r="A43" s="11"/>
      <c r="B43" s="12"/>
      <c r="C43" s="12"/>
      <c r="D43" s="12"/>
      <c r="E43" s="11"/>
      <c r="F43" s="12"/>
      <c r="G43" s="13"/>
      <c r="H43" s="13"/>
      <c r="I43" s="14"/>
      <c r="J43" s="14"/>
      <c r="K43" s="14"/>
      <c r="L43" s="14"/>
      <c r="M43" s="15" t="str">
        <f aca="false">IF(COUNT(I43:L43)=0,"",MIN(I43:L43))</f>
        <v/>
      </c>
      <c r="N43" s="16" t="str">
        <f aca="true">IF(M43="","",M43-TODAY())</f>
        <v/>
      </c>
      <c r="O43" s="17" t="str">
        <f aca="false">IF(A43="","",IF(M43="","Missing",IF(N43&lt;0,"Expired",IF(N43&lt;=30,"Expiring","Covered"))))</f>
        <v/>
      </c>
      <c r="P43" s="17" t="str">
        <f aca="false">IF(O43="Expired","HOLD","")</f>
        <v/>
      </c>
      <c r="Q43" s="14"/>
      <c r="R43" s="11"/>
    </row>
    <row r="44" customFormat="false" ht="15" hidden="false" customHeight="false" outlineLevel="0" collapsed="false">
      <c r="A44" s="11"/>
      <c r="B44" s="12"/>
      <c r="C44" s="12"/>
      <c r="D44" s="12"/>
      <c r="E44" s="11"/>
      <c r="F44" s="12"/>
      <c r="G44" s="13"/>
      <c r="H44" s="13"/>
      <c r="I44" s="14"/>
      <c r="J44" s="14"/>
      <c r="K44" s="14"/>
      <c r="L44" s="14"/>
      <c r="M44" s="15" t="str">
        <f aca="false">IF(COUNT(I44:L44)=0,"",MIN(I44:L44))</f>
        <v/>
      </c>
      <c r="N44" s="16" t="str">
        <f aca="true">IF(M44="","",M44-TODAY())</f>
        <v/>
      </c>
      <c r="O44" s="17" t="str">
        <f aca="false">IF(A44="","",IF(M44="","Missing",IF(N44&lt;0,"Expired",IF(N44&lt;=30,"Expiring","Covered"))))</f>
        <v/>
      </c>
      <c r="P44" s="17" t="str">
        <f aca="false">IF(O44="Expired","HOLD","")</f>
        <v/>
      </c>
      <c r="Q44" s="14"/>
      <c r="R44" s="11"/>
    </row>
    <row r="45" customFormat="false" ht="15" hidden="false" customHeight="false" outlineLevel="0" collapsed="false">
      <c r="A45" s="11"/>
      <c r="B45" s="12"/>
      <c r="C45" s="12"/>
      <c r="D45" s="12"/>
      <c r="E45" s="11"/>
      <c r="F45" s="12"/>
      <c r="G45" s="13"/>
      <c r="H45" s="13"/>
      <c r="I45" s="14"/>
      <c r="J45" s="14"/>
      <c r="K45" s="14"/>
      <c r="L45" s="14"/>
      <c r="M45" s="15" t="str">
        <f aca="false">IF(COUNT(I45:L45)=0,"",MIN(I45:L45))</f>
        <v/>
      </c>
      <c r="N45" s="16" t="str">
        <f aca="true">IF(M45="","",M45-TODAY())</f>
        <v/>
      </c>
      <c r="O45" s="17" t="str">
        <f aca="false">IF(A45="","",IF(M45="","Missing",IF(N45&lt;0,"Expired",IF(N45&lt;=30,"Expiring","Covered"))))</f>
        <v/>
      </c>
      <c r="P45" s="17" t="str">
        <f aca="false">IF(O45="Expired","HOLD","")</f>
        <v/>
      </c>
      <c r="Q45" s="14"/>
      <c r="R45" s="11"/>
    </row>
    <row r="46" customFormat="false" ht="15" hidden="false" customHeight="false" outlineLevel="0" collapsed="false">
      <c r="A46" s="11"/>
      <c r="B46" s="12"/>
      <c r="C46" s="12"/>
      <c r="D46" s="12"/>
      <c r="E46" s="11"/>
      <c r="F46" s="12"/>
      <c r="G46" s="13"/>
      <c r="H46" s="13"/>
      <c r="I46" s="14"/>
      <c r="J46" s="14"/>
      <c r="K46" s="14"/>
      <c r="L46" s="14"/>
      <c r="M46" s="15" t="str">
        <f aca="false">IF(COUNT(I46:L46)=0,"",MIN(I46:L46))</f>
        <v/>
      </c>
      <c r="N46" s="16" t="str">
        <f aca="true">IF(M46="","",M46-TODAY())</f>
        <v/>
      </c>
      <c r="O46" s="17" t="str">
        <f aca="false">IF(A46="","",IF(M46="","Missing",IF(N46&lt;0,"Expired",IF(N46&lt;=30,"Expiring","Covered"))))</f>
        <v/>
      </c>
      <c r="P46" s="17" t="str">
        <f aca="false">IF(O46="Expired","HOLD","")</f>
        <v/>
      </c>
      <c r="Q46" s="14"/>
      <c r="R46" s="11"/>
    </row>
    <row r="47" customFormat="false" ht="15" hidden="false" customHeight="false" outlineLevel="0" collapsed="false">
      <c r="A47" s="11"/>
      <c r="B47" s="12"/>
      <c r="C47" s="12"/>
      <c r="D47" s="12"/>
      <c r="E47" s="11"/>
      <c r="F47" s="12"/>
      <c r="G47" s="13"/>
      <c r="H47" s="13"/>
      <c r="I47" s="14"/>
      <c r="J47" s="14"/>
      <c r="K47" s="14"/>
      <c r="L47" s="14"/>
      <c r="M47" s="15" t="str">
        <f aca="false">IF(COUNT(I47:L47)=0,"",MIN(I47:L47))</f>
        <v/>
      </c>
      <c r="N47" s="16" t="str">
        <f aca="true">IF(M47="","",M47-TODAY())</f>
        <v/>
      </c>
      <c r="O47" s="17" t="str">
        <f aca="false">IF(A47="","",IF(M47="","Missing",IF(N47&lt;0,"Expired",IF(N47&lt;=30,"Expiring","Covered"))))</f>
        <v/>
      </c>
      <c r="P47" s="17" t="str">
        <f aca="false">IF(O47="Expired","HOLD","")</f>
        <v/>
      </c>
      <c r="Q47" s="14"/>
      <c r="R47" s="11"/>
    </row>
    <row r="48" customFormat="false" ht="15" hidden="false" customHeight="false" outlineLevel="0" collapsed="false">
      <c r="A48" s="11"/>
      <c r="B48" s="12"/>
      <c r="C48" s="12"/>
      <c r="D48" s="12"/>
      <c r="E48" s="11"/>
      <c r="F48" s="12"/>
      <c r="G48" s="13"/>
      <c r="H48" s="13"/>
      <c r="I48" s="14"/>
      <c r="J48" s="14"/>
      <c r="K48" s="14"/>
      <c r="L48" s="14"/>
      <c r="M48" s="15" t="str">
        <f aca="false">IF(COUNT(I48:L48)=0,"",MIN(I48:L48))</f>
        <v/>
      </c>
      <c r="N48" s="16" t="str">
        <f aca="true">IF(M48="","",M48-TODAY())</f>
        <v/>
      </c>
      <c r="O48" s="17" t="str">
        <f aca="false">IF(A48="","",IF(M48="","Missing",IF(N48&lt;0,"Expired",IF(N48&lt;=30,"Expiring","Covered"))))</f>
        <v/>
      </c>
      <c r="P48" s="17" t="str">
        <f aca="false">IF(O48="Expired","HOLD","")</f>
        <v/>
      </c>
      <c r="Q48" s="14"/>
      <c r="R48" s="11"/>
    </row>
    <row r="49" customFormat="false" ht="15" hidden="false" customHeight="false" outlineLevel="0" collapsed="false">
      <c r="A49" s="11"/>
      <c r="B49" s="12"/>
      <c r="C49" s="12"/>
      <c r="D49" s="12"/>
      <c r="E49" s="11"/>
      <c r="F49" s="12"/>
      <c r="G49" s="13"/>
      <c r="H49" s="13"/>
      <c r="I49" s="14"/>
      <c r="J49" s="14"/>
      <c r="K49" s="14"/>
      <c r="L49" s="14"/>
      <c r="M49" s="15" t="str">
        <f aca="false">IF(COUNT(I49:L49)=0,"",MIN(I49:L49))</f>
        <v/>
      </c>
      <c r="N49" s="16" t="str">
        <f aca="true">IF(M49="","",M49-TODAY())</f>
        <v/>
      </c>
      <c r="O49" s="17" t="str">
        <f aca="false">IF(A49="","",IF(M49="","Missing",IF(N49&lt;0,"Expired",IF(N49&lt;=30,"Expiring","Covered"))))</f>
        <v/>
      </c>
      <c r="P49" s="17" t="str">
        <f aca="false">IF(O49="Expired","HOLD","")</f>
        <v/>
      </c>
      <c r="Q49" s="14"/>
      <c r="R49" s="11"/>
    </row>
    <row r="50" customFormat="false" ht="15" hidden="false" customHeight="false" outlineLevel="0" collapsed="false">
      <c r="A50" s="11"/>
      <c r="B50" s="12"/>
      <c r="C50" s="12"/>
      <c r="D50" s="12"/>
      <c r="E50" s="11"/>
      <c r="F50" s="12"/>
      <c r="G50" s="13"/>
      <c r="H50" s="13"/>
      <c r="I50" s="14"/>
      <c r="J50" s="14"/>
      <c r="K50" s="14"/>
      <c r="L50" s="14"/>
      <c r="M50" s="15" t="str">
        <f aca="false">IF(COUNT(I50:L50)=0,"",MIN(I50:L50))</f>
        <v/>
      </c>
      <c r="N50" s="16" t="str">
        <f aca="true">IF(M50="","",M50-TODAY())</f>
        <v/>
      </c>
      <c r="O50" s="17" t="str">
        <f aca="false">IF(A50="","",IF(M50="","Missing",IF(N50&lt;0,"Expired",IF(N50&lt;=30,"Expiring","Covered"))))</f>
        <v/>
      </c>
      <c r="P50" s="17" t="str">
        <f aca="false">IF(O50="Expired","HOLD","")</f>
        <v/>
      </c>
      <c r="Q50" s="14"/>
      <c r="R50" s="11"/>
    </row>
    <row r="51" customFormat="false" ht="15" hidden="false" customHeight="false" outlineLevel="0" collapsed="false">
      <c r="A51" s="11"/>
      <c r="B51" s="12"/>
      <c r="C51" s="12"/>
      <c r="D51" s="12"/>
      <c r="E51" s="11"/>
      <c r="F51" s="12"/>
      <c r="G51" s="13"/>
      <c r="H51" s="13"/>
      <c r="I51" s="14"/>
      <c r="J51" s="14"/>
      <c r="K51" s="14"/>
      <c r="L51" s="14"/>
      <c r="M51" s="15" t="str">
        <f aca="false">IF(COUNT(I51:L51)=0,"",MIN(I51:L51))</f>
        <v/>
      </c>
      <c r="N51" s="16" t="str">
        <f aca="true">IF(M51="","",M51-TODAY())</f>
        <v/>
      </c>
      <c r="O51" s="17" t="str">
        <f aca="false">IF(A51="","",IF(M51="","Missing",IF(N51&lt;0,"Expired",IF(N51&lt;=30,"Expiring","Covered"))))</f>
        <v/>
      </c>
      <c r="P51" s="17" t="str">
        <f aca="false">IF(O51="Expired","HOLD","")</f>
        <v/>
      </c>
      <c r="Q51" s="14"/>
      <c r="R51" s="11"/>
    </row>
    <row r="52" customFormat="false" ht="15" hidden="false" customHeight="false" outlineLevel="0" collapsed="false">
      <c r="A52" s="11"/>
      <c r="B52" s="12"/>
      <c r="C52" s="12"/>
      <c r="D52" s="12"/>
      <c r="E52" s="11"/>
      <c r="F52" s="12"/>
      <c r="G52" s="13"/>
      <c r="H52" s="13"/>
      <c r="I52" s="14"/>
      <c r="J52" s="14"/>
      <c r="K52" s="14"/>
      <c r="L52" s="14"/>
      <c r="M52" s="15" t="str">
        <f aca="false">IF(COUNT(I52:L52)=0,"",MIN(I52:L52))</f>
        <v/>
      </c>
      <c r="N52" s="16" t="str">
        <f aca="true">IF(M52="","",M52-TODAY())</f>
        <v/>
      </c>
      <c r="O52" s="17" t="str">
        <f aca="false">IF(A52="","",IF(M52="","Missing",IF(N52&lt;0,"Expired",IF(N52&lt;=30,"Expiring","Covered"))))</f>
        <v/>
      </c>
      <c r="P52" s="17" t="str">
        <f aca="false">IF(O52="Expired","HOLD","")</f>
        <v/>
      </c>
      <c r="Q52" s="14"/>
      <c r="R52" s="11"/>
    </row>
    <row r="53" customFormat="false" ht="15" hidden="false" customHeight="false" outlineLevel="0" collapsed="false">
      <c r="A53" s="11"/>
      <c r="B53" s="12"/>
      <c r="C53" s="12"/>
      <c r="D53" s="12"/>
      <c r="E53" s="11"/>
      <c r="F53" s="12"/>
      <c r="G53" s="13"/>
      <c r="H53" s="13"/>
      <c r="I53" s="14"/>
      <c r="J53" s="14"/>
      <c r="K53" s="14"/>
      <c r="L53" s="14"/>
      <c r="M53" s="15" t="str">
        <f aca="false">IF(COUNT(I53:L53)=0,"",MIN(I53:L53))</f>
        <v/>
      </c>
      <c r="N53" s="16" t="str">
        <f aca="true">IF(M53="","",M53-TODAY())</f>
        <v/>
      </c>
      <c r="O53" s="17" t="str">
        <f aca="false">IF(A53="","",IF(M53="","Missing",IF(N53&lt;0,"Expired",IF(N53&lt;=30,"Expiring","Covered"))))</f>
        <v/>
      </c>
      <c r="P53" s="17" t="str">
        <f aca="false">IF(O53="Expired","HOLD","")</f>
        <v/>
      </c>
      <c r="Q53" s="14"/>
      <c r="R53" s="11"/>
    </row>
    <row r="54" customFormat="false" ht="15" hidden="false" customHeight="false" outlineLevel="0" collapsed="false">
      <c r="A54" s="11"/>
      <c r="B54" s="12"/>
      <c r="C54" s="12"/>
      <c r="D54" s="12"/>
      <c r="E54" s="11"/>
      <c r="F54" s="12"/>
      <c r="G54" s="13"/>
      <c r="H54" s="13"/>
      <c r="I54" s="14"/>
      <c r="J54" s="14"/>
      <c r="K54" s="14"/>
      <c r="L54" s="14"/>
      <c r="M54" s="15" t="str">
        <f aca="false">IF(COUNT(I54:L54)=0,"",MIN(I54:L54))</f>
        <v/>
      </c>
      <c r="N54" s="16" t="str">
        <f aca="true">IF(M54="","",M54-TODAY())</f>
        <v/>
      </c>
      <c r="O54" s="17" t="str">
        <f aca="false">IF(A54="","",IF(M54="","Missing",IF(N54&lt;0,"Expired",IF(N54&lt;=30,"Expiring","Covered"))))</f>
        <v/>
      </c>
      <c r="P54" s="17" t="str">
        <f aca="false">IF(O54="Expired","HOLD","")</f>
        <v/>
      </c>
      <c r="Q54" s="14"/>
      <c r="R54" s="11"/>
    </row>
    <row r="55" customFormat="false" ht="15" hidden="false" customHeight="false" outlineLevel="0" collapsed="false">
      <c r="A55" s="11"/>
      <c r="B55" s="12"/>
      <c r="C55" s="12"/>
      <c r="D55" s="12"/>
      <c r="E55" s="11"/>
      <c r="F55" s="12"/>
      <c r="G55" s="13"/>
      <c r="H55" s="13"/>
      <c r="I55" s="14"/>
      <c r="J55" s="14"/>
      <c r="K55" s="14"/>
      <c r="L55" s="14"/>
      <c r="M55" s="15" t="str">
        <f aca="false">IF(COUNT(I55:L55)=0,"",MIN(I55:L55))</f>
        <v/>
      </c>
      <c r="N55" s="16" t="str">
        <f aca="true">IF(M55="","",M55-TODAY())</f>
        <v/>
      </c>
      <c r="O55" s="17" t="str">
        <f aca="false">IF(A55="","",IF(M55="","Missing",IF(N55&lt;0,"Expired",IF(N55&lt;=30,"Expiring","Covered"))))</f>
        <v/>
      </c>
      <c r="P55" s="17" t="str">
        <f aca="false">IF(O55="Expired","HOLD","")</f>
        <v/>
      </c>
      <c r="Q55" s="14"/>
      <c r="R55" s="11"/>
    </row>
    <row r="56" customFormat="false" ht="15" hidden="false" customHeight="false" outlineLevel="0" collapsed="false">
      <c r="A56" s="11"/>
      <c r="B56" s="12"/>
      <c r="C56" s="12"/>
      <c r="D56" s="12"/>
      <c r="E56" s="11"/>
      <c r="F56" s="12"/>
      <c r="G56" s="13"/>
      <c r="H56" s="13"/>
      <c r="I56" s="14"/>
      <c r="J56" s="14"/>
      <c r="K56" s="14"/>
      <c r="L56" s="14"/>
      <c r="M56" s="15" t="str">
        <f aca="false">IF(COUNT(I56:L56)=0,"",MIN(I56:L56))</f>
        <v/>
      </c>
      <c r="N56" s="16" t="str">
        <f aca="true">IF(M56="","",M56-TODAY())</f>
        <v/>
      </c>
      <c r="O56" s="17" t="str">
        <f aca="false">IF(A56="","",IF(M56="","Missing",IF(N56&lt;0,"Expired",IF(N56&lt;=30,"Expiring","Covered"))))</f>
        <v/>
      </c>
      <c r="P56" s="17" t="str">
        <f aca="false">IF(O56="Expired","HOLD","")</f>
        <v/>
      </c>
      <c r="Q56" s="14"/>
      <c r="R56" s="11"/>
    </row>
    <row r="57" customFormat="false" ht="15" hidden="false" customHeight="false" outlineLevel="0" collapsed="false">
      <c r="A57" s="11"/>
      <c r="B57" s="12"/>
      <c r="C57" s="12"/>
      <c r="D57" s="12"/>
      <c r="E57" s="11"/>
      <c r="F57" s="12"/>
      <c r="G57" s="13"/>
      <c r="H57" s="13"/>
      <c r="I57" s="14"/>
      <c r="J57" s="14"/>
      <c r="K57" s="14"/>
      <c r="L57" s="14"/>
      <c r="M57" s="15" t="str">
        <f aca="false">IF(COUNT(I57:L57)=0,"",MIN(I57:L57))</f>
        <v/>
      </c>
      <c r="N57" s="16" t="str">
        <f aca="true">IF(M57="","",M57-TODAY())</f>
        <v/>
      </c>
      <c r="O57" s="17" t="str">
        <f aca="false">IF(A57="","",IF(M57="","Missing",IF(N57&lt;0,"Expired",IF(N57&lt;=30,"Expiring","Covered"))))</f>
        <v/>
      </c>
      <c r="P57" s="17" t="str">
        <f aca="false">IF(O57="Expired","HOLD","")</f>
        <v/>
      </c>
      <c r="Q57" s="14"/>
      <c r="R57" s="11"/>
    </row>
    <row r="58" customFormat="false" ht="15" hidden="false" customHeight="false" outlineLevel="0" collapsed="false">
      <c r="A58" s="11"/>
      <c r="B58" s="12"/>
      <c r="C58" s="12"/>
      <c r="D58" s="12"/>
      <c r="E58" s="11"/>
      <c r="F58" s="12"/>
      <c r="G58" s="13"/>
      <c r="H58" s="13"/>
      <c r="I58" s="14"/>
      <c r="J58" s="14"/>
      <c r="K58" s="14"/>
      <c r="L58" s="14"/>
      <c r="M58" s="15" t="str">
        <f aca="false">IF(COUNT(I58:L58)=0,"",MIN(I58:L58))</f>
        <v/>
      </c>
      <c r="N58" s="16" t="str">
        <f aca="true">IF(M58="","",M58-TODAY())</f>
        <v/>
      </c>
      <c r="O58" s="17" t="str">
        <f aca="false">IF(A58="","",IF(M58="","Missing",IF(N58&lt;0,"Expired",IF(N58&lt;=30,"Expiring","Covered"))))</f>
        <v/>
      </c>
      <c r="P58" s="17" t="str">
        <f aca="false">IF(O58="Expired","HOLD","")</f>
        <v/>
      </c>
      <c r="Q58" s="14"/>
      <c r="R58" s="11"/>
    </row>
    <row r="59" customFormat="false" ht="15" hidden="false" customHeight="false" outlineLevel="0" collapsed="false">
      <c r="A59" s="11"/>
      <c r="B59" s="12"/>
      <c r="C59" s="12"/>
      <c r="D59" s="12"/>
      <c r="E59" s="11"/>
      <c r="F59" s="12"/>
      <c r="G59" s="13"/>
      <c r="H59" s="13"/>
      <c r="I59" s="14"/>
      <c r="J59" s="14"/>
      <c r="K59" s="14"/>
      <c r="L59" s="14"/>
      <c r="M59" s="15" t="str">
        <f aca="false">IF(COUNT(I59:L59)=0,"",MIN(I59:L59))</f>
        <v/>
      </c>
      <c r="N59" s="16" t="str">
        <f aca="true">IF(M59="","",M59-TODAY())</f>
        <v/>
      </c>
      <c r="O59" s="17" t="str">
        <f aca="false">IF(A59="","",IF(M59="","Missing",IF(N59&lt;0,"Expired",IF(N59&lt;=30,"Expiring","Covered"))))</f>
        <v/>
      </c>
      <c r="P59" s="17" t="str">
        <f aca="false">IF(O59="Expired","HOLD","")</f>
        <v/>
      </c>
      <c r="Q59" s="14"/>
      <c r="R59" s="11"/>
    </row>
    <row r="60" customFormat="false" ht="15" hidden="false" customHeight="false" outlineLevel="0" collapsed="false">
      <c r="A60" s="11"/>
      <c r="B60" s="12"/>
      <c r="C60" s="12"/>
      <c r="D60" s="12"/>
      <c r="E60" s="11"/>
      <c r="F60" s="12"/>
      <c r="G60" s="13"/>
      <c r="H60" s="13"/>
      <c r="I60" s="14"/>
      <c r="J60" s="14"/>
      <c r="K60" s="14"/>
      <c r="L60" s="14"/>
      <c r="M60" s="15" t="str">
        <f aca="false">IF(COUNT(I60:L60)=0,"",MIN(I60:L60))</f>
        <v/>
      </c>
      <c r="N60" s="16" t="str">
        <f aca="true">IF(M60="","",M60-TODAY())</f>
        <v/>
      </c>
      <c r="O60" s="17" t="str">
        <f aca="false">IF(A60="","",IF(M60="","Missing",IF(N60&lt;0,"Expired",IF(N60&lt;=30,"Expiring","Covered"))))</f>
        <v/>
      </c>
      <c r="P60" s="17" t="str">
        <f aca="false">IF(O60="Expired","HOLD","")</f>
        <v/>
      </c>
      <c r="Q60" s="14"/>
      <c r="R60" s="11"/>
    </row>
    <row r="61" customFormat="false" ht="15" hidden="false" customHeight="false" outlineLevel="0" collapsed="false">
      <c r="A61" s="11"/>
      <c r="B61" s="12"/>
      <c r="C61" s="12"/>
      <c r="D61" s="12"/>
      <c r="E61" s="11"/>
      <c r="F61" s="12"/>
      <c r="G61" s="13"/>
      <c r="H61" s="13"/>
      <c r="I61" s="14"/>
      <c r="J61" s="14"/>
      <c r="K61" s="14"/>
      <c r="L61" s="14"/>
      <c r="M61" s="15" t="str">
        <f aca="false">IF(COUNT(I61:L61)=0,"",MIN(I61:L61))</f>
        <v/>
      </c>
      <c r="N61" s="16" t="str">
        <f aca="true">IF(M61="","",M61-TODAY())</f>
        <v/>
      </c>
      <c r="O61" s="17" t="str">
        <f aca="false">IF(A61="","",IF(M61="","Missing",IF(N61&lt;0,"Expired",IF(N61&lt;=30,"Expiring","Covered"))))</f>
        <v/>
      </c>
      <c r="P61" s="17" t="str">
        <f aca="false">IF(O61="Expired","HOLD","")</f>
        <v/>
      </c>
      <c r="Q61" s="14"/>
      <c r="R61" s="11"/>
    </row>
    <row r="62" customFormat="false" ht="15" hidden="false" customHeight="false" outlineLevel="0" collapsed="false">
      <c r="A62" s="11"/>
      <c r="B62" s="12"/>
      <c r="C62" s="12"/>
      <c r="D62" s="12"/>
      <c r="E62" s="11"/>
      <c r="F62" s="12"/>
      <c r="G62" s="13"/>
      <c r="H62" s="13"/>
      <c r="I62" s="14"/>
      <c r="J62" s="14"/>
      <c r="K62" s="14"/>
      <c r="L62" s="14"/>
      <c r="M62" s="15" t="str">
        <f aca="false">IF(COUNT(I62:L62)=0,"",MIN(I62:L62))</f>
        <v/>
      </c>
      <c r="N62" s="16" t="str">
        <f aca="true">IF(M62="","",M62-TODAY())</f>
        <v/>
      </c>
      <c r="O62" s="17" t="str">
        <f aca="false">IF(A62="","",IF(M62="","Missing",IF(N62&lt;0,"Expired",IF(N62&lt;=30,"Expiring","Covered"))))</f>
        <v/>
      </c>
      <c r="P62" s="17" t="str">
        <f aca="false">IF(O62="Expired","HOLD","")</f>
        <v/>
      </c>
      <c r="Q62" s="14"/>
      <c r="R62" s="11"/>
    </row>
    <row r="63" customFormat="false" ht="15" hidden="false" customHeight="false" outlineLevel="0" collapsed="false">
      <c r="A63" s="11"/>
      <c r="B63" s="12"/>
      <c r="C63" s="12"/>
      <c r="D63" s="12"/>
      <c r="E63" s="11"/>
      <c r="F63" s="12"/>
      <c r="G63" s="13"/>
      <c r="H63" s="13"/>
      <c r="I63" s="14"/>
      <c r="J63" s="14"/>
      <c r="K63" s="14"/>
      <c r="L63" s="14"/>
      <c r="M63" s="15" t="str">
        <f aca="false">IF(COUNT(I63:L63)=0,"",MIN(I63:L63))</f>
        <v/>
      </c>
      <c r="N63" s="16" t="str">
        <f aca="true">IF(M63="","",M63-TODAY())</f>
        <v/>
      </c>
      <c r="O63" s="17" t="str">
        <f aca="false">IF(A63="","",IF(M63="","Missing",IF(N63&lt;0,"Expired",IF(N63&lt;=30,"Expiring","Covered"))))</f>
        <v/>
      </c>
      <c r="P63" s="17" t="str">
        <f aca="false">IF(O63="Expired","HOLD","")</f>
        <v/>
      </c>
      <c r="Q63" s="14"/>
      <c r="R63" s="11"/>
    </row>
    <row r="64" customFormat="false" ht="15" hidden="false" customHeight="false" outlineLevel="0" collapsed="false">
      <c r="A64" s="11"/>
      <c r="B64" s="12"/>
      <c r="C64" s="12"/>
      <c r="D64" s="12"/>
      <c r="E64" s="11"/>
      <c r="F64" s="12"/>
      <c r="G64" s="13"/>
      <c r="H64" s="13"/>
      <c r="I64" s="14"/>
      <c r="J64" s="14"/>
      <c r="K64" s="14"/>
      <c r="L64" s="14"/>
      <c r="M64" s="15" t="str">
        <f aca="false">IF(COUNT(I64:L64)=0,"",MIN(I64:L64))</f>
        <v/>
      </c>
      <c r="N64" s="16" t="str">
        <f aca="true">IF(M64="","",M64-TODAY())</f>
        <v/>
      </c>
      <c r="O64" s="17" t="str">
        <f aca="false">IF(A64="","",IF(M64="","Missing",IF(N64&lt;0,"Expired",IF(N64&lt;=30,"Expiring","Covered"))))</f>
        <v/>
      </c>
      <c r="P64" s="17" t="str">
        <f aca="false">IF(O64="Expired","HOLD","")</f>
        <v/>
      </c>
      <c r="Q64" s="14"/>
      <c r="R64" s="11"/>
    </row>
    <row r="65" customFormat="false" ht="15" hidden="false" customHeight="false" outlineLevel="0" collapsed="false">
      <c r="A65" s="11"/>
      <c r="B65" s="12"/>
      <c r="C65" s="12"/>
      <c r="D65" s="12"/>
      <c r="E65" s="11"/>
      <c r="F65" s="12"/>
      <c r="G65" s="13"/>
      <c r="H65" s="13"/>
      <c r="I65" s="14"/>
      <c r="J65" s="14"/>
      <c r="K65" s="14"/>
      <c r="L65" s="14"/>
      <c r="M65" s="15" t="str">
        <f aca="false">IF(COUNT(I65:L65)=0,"",MIN(I65:L65))</f>
        <v/>
      </c>
      <c r="N65" s="16" t="str">
        <f aca="true">IF(M65="","",M65-TODAY())</f>
        <v/>
      </c>
      <c r="O65" s="17" t="str">
        <f aca="false">IF(A65="","",IF(M65="","Missing",IF(N65&lt;0,"Expired",IF(N65&lt;=30,"Expiring","Covered"))))</f>
        <v/>
      </c>
      <c r="P65" s="17" t="str">
        <f aca="false">IF(O65="Expired","HOLD","")</f>
        <v/>
      </c>
      <c r="Q65" s="14"/>
      <c r="R65" s="11"/>
    </row>
    <row r="66" customFormat="false" ht="15" hidden="false" customHeight="false" outlineLevel="0" collapsed="false">
      <c r="A66" s="11"/>
      <c r="B66" s="12"/>
      <c r="C66" s="12"/>
      <c r="D66" s="12"/>
      <c r="E66" s="11"/>
      <c r="F66" s="12"/>
      <c r="G66" s="13"/>
      <c r="H66" s="13"/>
      <c r="I66" s="14"/>
      <c r="J66" s="14"/>
      <c r="K66" s="14"/>
      <c r="L66" s="14"/>
      <c r="M66" s="15" t="str">
        <f aca="false">IF(COUNT(I66:L66)=0,"",MIN(I66:L66))</f>
        <v/>
      </c>
      <c r="N66" s="16" t="str">
        <f aca="true">IF(M66="","",M66-TODAY())</f>
        <v/>
      </c>
      <c r="O66" s="17" t="str">
        <f aca="false">IF(A66="","",IF(M66="","Missing",IF(N66&lt;0,"Expired",IF(N66&lt;=30,"Expiring","Covered"))))</f>
        <v/>
      </c>
      <c r="P66" s="17" t="str">
        <f aca="false">IF(O66="Expired","HOLD","")</f>
        <v/>
      </c>
      <c r="Q66" s="14"/>
      <c r="R66" s="11"/>
    </row>
    <row r="67" customFormat="false" ht="15" hidden="false" customHeight="false" outlineLevel="0" collapsed="false">
      <c r="A67" s="11"/>
      <c r="B67" s="12"/>
      <c r="C67" s="12"/>
      <c r="D67" s="12"/>
      <c r="E67" s="11"/>
      <c r="F67" s="12"/>
      <c r="G67" s="13"/>
      <c r="H67" s="13"/>
      <c r="I67" s="14"/>
      <c r="J67" s="14"/>
      <c r="K67" s="14"/>
      <c r="L67" s="14"/>
      <c r="M67" s="15" t="str">
        <f aca="false">IF(COUNT(I67:L67)=0,"",MIN(I67:L67))</f>
        <v/>
      </c>
      <c r="N67" s="16" t="str">
        <f aca="true">IF(M67="","",M67-TODAY())</f>
        <v/>
      </c>
      <c r="O67" s="17" t="str">
        <f aca="false">IF(A67="","",IF(M67="","Missing",IF(N67&lt;0,"Expired",IF(N67&lt;=30,"Expiring","Covered"))))</f>
        <v/>
      </c>
      <c r="P67" s="17" t="str">
        <f aca="false">IF(O67="Expired","HOLD","")</f>
        <v/>
      </c>
      <c r="Q67" s="14"/>
      <c r="R67" s="11"/>
    </row>
    <row r="68" customFormat="false" ht="15" hidden="false" customHeight="false" outlineLevel="0" collapsed="false">
      <c r="A68" s="11"/>
      <c r="B68" s="12"/>
      <c r="C68" s="12"/>
      <c r="D68" s="12"/>
      <c r="E68" s="11"/>
      <c r="F68" s="12"/>
      <c r="G68" s="13"/>
      <c r="H68" s="13"/>
      <c r="I68" s="14"/>
      <c r="J68" s="14"/>
      <c r="K68" s="14"/>
      <c r="L68" s="14"/>
      <c r="M68" s="15" t="str">
        <f aca="false">IF(COUNT(I68:L68)=0,"",MIN(I68:L68))</f>
        <v/>
      </c>
      <c r="N68" s="16" t="str">
        <f aca="true">IF(M68="","",M68-TODAY())</f>
        <v/>
      </c>
      <c r="O68" s="17" t="str">
        <f aca="false">IF(A68="","",IF(M68="","Missing",IF(N68&lt;0,"Expired",IF(N68&lt;=30,"Expiring","Covered"))))</f>
        <v/>
      </c>
      <c r="P68" s="17" t="str">
        <f aca="false">IF(O68="Expired","HOLD","")</f>
        <v/>
      </c>
      <c r="Q68" s="14"/>
      <c r="R68" s="11"/>
    </row>
    <row r="69" customFormat="false" ht="15" hidden="false" customHeight="false" outlineLevel="0" collapsed="false">
      <c r="A69" s="11"/>
      <c r="B69" s="12"/>
      <c r="C69" s="12"/>
      <c r="D69" s="12"/>
      <c r="E69" s="11"/>
      <c r="F69" s="12"/>
      <c r="G69" s="13"/>
      <c r="H69" s="13"/>
      <c r="I69" s="14"/>
      <c r="J69" s="14"/>
      <c r="K69" s="14"/>
      <c r="L69" s="14"/>
      <c r="M69" s="15" t="str">
        <f aca="false">IF(COUNT(I69:L69)=0,"",MIN(I69:L69))</f>
        <v/>
      </c>
      <c r="N69" s="16" t="str">
        <f aca="true">IF(M69="","",M69-TODAY())</f>
        <v/>
      </c>
      <c r="O69" s="17" t="str">
        <f aca="false">IF(A69="","",IF(M69="","Missing",IF(N69&lt;0,"Expired",IF(N69&lt;=30,"Expiring","Covered"))))</f>
        <v/>
      </c>
      <c r="P69" s="17" t="str">
        <f aca="false">IF(O69="Expired","HOLD","")</f>
        <v/>
      </c>
      <c r="Q69" s="14"/>
      <c r="R69" s="11"/>
    </row>
    <row r="70" customFormat="false" ht="15" hidden="false" customHeight="false" outlineLevel="0" collapsed="false">
      <c r="A70" s="11"/>
      <c r="B70" s="12"/>
      <c r="C70" s="12"/>
      <c r="D70" s="12"/>
      <c r="E70" s="11"/>
      <c r="F70" s="12"/>
      <c r="G70" s="13"/>
      <c r="H70" s="13"/>
      <c r="I70" s="14"/>
      <c r="J70" s="14"/>
      <c r="K70" s="14"/>
      <c r="L70" s="14"/>
      <c r="M70" s="15" t="str">
        <f aca="false">IF(COUNT(I70:L70)=0,"",MIN(I70:L70))</f>
        <v/>
      </c>
      <c r="N70" s="16" t="str">
        <f aca="true">IF(M70="","",M70-TODAY())</f>
        <v/>
      </c>
      <c r="O70" s="17" t="str">
        <f aca="false">IF(A70="","",IF(M70="","Missing",IF(N70&lt;0,"Expired",IF(N70&lt;=30,"Expiring","Covered"))))</f>
        <v/>
      </c>
      <c r="P70" s="17" t="str">
        <f aca="false">IF(O70="Expired","HOLD","")</f>
        <v/>
      </c>
      <c r="Q70" s="14"/>
      <c r="R70" s="11"/>
    </row>
    <row r="71" customFormat="false" ht="15" hidden="false" customHeight="false" outlineLevel="0" collapsed="false">
      <c r="A71" s="11"/>
      <c r="B71" s="12"/>
      <c r="C71" s="12"/>
      <c r="D71" s="12"/>
      <c r="E71" s="11"/>
      <c r="F71" s="12"/>
      <c r="G71" s="13"/>
      <c r="H71" s="13"/>
      <c r="I71" s="14"/>
      <c r="J71" s="14"/>
      <c r="K71" s="14"/>
      <c r="L71" s="14"/>
      <c r="M71" s="15" t="str">
        <f aca="false">IF(COUNT(I71:L71)=0,"",MIN(I71:L71))</f>
        <v/>
      </c>
      <c r="N71" s="16" t="str">
        <f aca="true">IF(M71="","",M71-TODAY())</f>
        <v/>
      </c>
      <c r="O71" s="17" t="str">
        <f aca="false">IF(A71="","",IF(M71="","Missing",IF(N71&lt;0,"Expired",IF(N71&lt;=30,"Expiring","Covered"))))</f>
        <v/>
      </c>
      <c r="P71" s="17" t="str">
        <f aca="false">IF(O71="Expired","HOLD","")</f>
        <v/>
      </c>
      <c r="Q71" s="14"/>
      <c r="R71" s="11"/>
    </row>
    <row r="72" customFormat="false" ht="15" hidden="false" customHeight="false" outlineLevel="0" collapsed="false">
      <c r="A72" s="11"/>
      <c r="B72" s="12"/>
      <c r="C72" s="12"/>
      <c r="D72" s="12"/>
      <c r="E72" s="11"/>
      <c r="F72" s="12"/>
      <c r="G72" s="13"/>
      <c r="H72" s="13"/>
      <c r="I72" s="14"/>
      <c r="J72" s="14"/>
      <c r="K72" s="14"/>
      <c r="L72" s="14"/>
      <c r="M72" s="15" t="str">
        <f aca="false">IF(COUNT(I72:L72)=0,"",MIN(I72:L72))</f>
        <v/>
      </c>
      <c r="N72" s="16" t="str">
        <f aca="true">IF(M72="","",M72-TODAY())</f>
        <v/>
      </c>
      <c r="O72" s="17" t="str">
        <f aca="false">IF(A72="","",IF(M72="","Missing",IF(N72&lt;0,"Expired",IF(N72&lt;=30,"Expiring","Covered"))))</f>
        <v/>
      </c>
      <c r="P72" s="17" t="str">
        <f aca="false">IF(O72="Expired","HOLD","")</f>
        <v/>
      </c>
      <c r="Q72" s="14"/>
      <c r="R72" s="11"/>
    </row>
    <row r="73" customFormat="false" ht="15" hidden="false" customHeight="false" outlineLevel="0" collapsed="false">
      <c r="A73" s="11"/>
      <c r="B73" s="12"/>
      <c r="C73" s="12"/>
      <c r="D73" s="12"/>
      <c r="E73" s="11"/>
      <c r="F73" s="12"/>
      <c r="G73" s="13"/>
      <c r="H73" s="13"/>
      <c r="I73" s="14"/>
      <c r="J73" s="14"/>
      <c r="K73" s="14"/>
      <c r="L73" s="14"/>
      <c r="M73" s="15" t="str">
        <f aca="false">IF(COUNT(I73:L73)=0,"",MIN(I73:L73))</f>
        <v/>
      </c>
      <c r="N73" s="16" t="str">
        <f aca="true">IF(M73="","",M73-TODAY())</f>
        <v/>
      </c>
      <c r="O73" s="17" t="str">
        <f aca="false">IF(A73="","",IF(M73="","Missing",IF(N73&lt;0,"Expired",IF(N73&lt;=30,"Expiring","Covered"))))</f>
        <v/>
      </c>
      <c r="P73" s="17" t="str">
        <f aca="false">IF(O73="Expired","HOLD","")</f>
        <v/>
      </c>
      <c r="Q73" s="14"/>
      <c r="R73" s="11"/>
    </row>
    <row r="74" customFormat="false" ht="15" hidden="false" customHeight="false" outlineLevel="0" collapsed="false">
      <c r="A74" s="11"/>
      <c r="B74" s="12"/>
      <c r="C74" s="12"/>
      <c r="D74" s="12"/>
      <c r="E74" s="11"/>
      <c r="F74" s="12"/>
      <c r="G74" s="13"/>
      <c r="H74" s="13"/>
      <c r="I74" s="14"/>
      <c r="J74" s="14"/>
      <c r="K74" s="14"/>
      <c r="L74" s="14"/>
      <c r="M74" s="15" t="str">
        <f aca="false">IF(COUNT(I74:L74)=0,"",MIN(I74:L74))</f>
        <v/>
      </c>
      <c r="N74" s="16" t="str">
        <f aca="true">IF(M74="","",M74-TODAY())</f>
        <v/>
      </c>
      <c r="O74" s="17" t="str">
        <f aca="false">IF(A74="","",IF(M74="","Missing",IF(N74&lt;0,"Expired",IF(N74&lt;=30,"Expiring","Covered"))))</f>
        <v/>
      </c>
      <c r="P74" s="17" t="str">
        <f aca="false">IF(O74="Expired","HOLD","")</f>
        <v/>
      </c>
      <c r="Q74" s="14"/>
      <c r="R74" s="11"/>
    </row>
    <row r="75" customFormat="false" ht="15" hidden="false" customHeight="false" outlineLevel="0" collapsed="false">
      <c r="A75" s="11"/>
      <c r="B75" s="12"/>
      <c r="C75" s="12"/>
      <c r="D75" s="12"/>
      <c r="E75" s="11"/>
      <c r="F75" s="12"/>
      <c r="G75" s="13"/>
      <c r="H75" s="13"/>
      <c r="I75" s="14"/>
      <c r="J75" s="14"/>
      <c r="K75" s="14"/>
      <c r="L75" s="14"/>
      <c r="M75" s="15" t="str">
        <f aca="false">IF(COUNT(I75:L75)=0,"",MIN(I75:L75))</f>
        <v/>
      </c>
      <c r="N75" s="16" t="str">
        <f aca="true">IF(M75="","",M75-TODAY())</f>
        <v/>
      </c>
      <c r="O75" s="17" t="str">
        <f aca="false">IF(A75="","",IF(M75="","Missing",IF(N75&lt;0,"Expired",IF(N75&lt;=30,"Expiring","Covered"))))</f>
        <v/>
      </c>
      <c r="P75" s="17" t="str">
        <f aca="false">IF(O75="Expired","HOLD","")</f>
        <v/>
      </c>
      <c r="Q75" s="14"/>
      <c r="R75" s="11"/>
    </row>
    <row r="76" customFormat="false" ht="15" hidden="false" customHeight="false" outlineLevel="0" collapsed="false">
      <c r="A76" s="11"/>
      <c r="B76" s="12"/>
      <c r="C76" s="12"/>
      <c r="D76" s="12"/>
      <c r="E76" s="11"/>
      <c r="F76" s="12"/>
      <c r="G76" s="13"/>
      <c r="H76" s="13"/>
      <c r="I76" s="14"/>
      <c r="J76" s="14"/>
      <c r="K76" s="14"/>
      <c r="L76" s="14"/>
      <c r="M76" s="15" t="str">
        <f aca="false">IF(COUNT(I76:L76)=0,"",MIN(I76:L76))</f>
        <v/>
      </c>
      <c r="N76" s="16" t="str">
        <f aca="true">IF(M76="","",M76-TODAY())</f>
        <v/>
      </c>
      <c r="O76" s="17" t="str">
        <f aca="false">IF(A76="","",IF(M76="","Missing",IF(N76&lt;0,"Expired",IF(N76&lt;=30,"Expiring","Covered"))))</f>
        <v/>
      </c>
      <c r="P76" s="17" t="str">
        <f aca="false">IF(O76="Expired","HOLD","")</f>
        <v/>
      </c>
      <c r="Q76" s="14"/>
      <c r="R76" s="11"/>
    </row>
    <row r="77" customFormat="false" ht="15" hidden="false" customHeight="false" outlineLevel="0" collapsed="false">
      <c r="A77" s="11"/>
      <c r="B77" s="12"/>
      <c r="C77" s="12"/>
      <c r="D77" s="12"/>
      <c r="E77" s="11"/>
      <c r="F77" s="12"/>
      <c r="G77" s="13"/>
      <c r="H77" s="13"/>
      <c r="I77" s="14"/>
      <c r="J77" s="14"/>
      <c r="K77" s="14"/>
      <c r="L77" s="14"/>
      <c r="M77" s="15" t="str">
        <f aca="false">IF(COUNT(I77:L77)=0,"",MIN(I77:L77))</f>
        <v/>
      </c>
      <c r="N77" s="16" t="str">
        <f aca="true">IF(M77="","",M77-TODAY())</f>
        <v/>
      </c>
      <c r="O77" s="17" t="str">
        <f aca="false">IF(A77="","",IF(M77="","Missing",IF(N77&lt;0,"Expired",IF(N77&lt;=30,"Expiring","Covered"))))</f>
        <v/>
      </c>
      <c r="P77" s="17" t="str">
        <f aca="false">IF(O77="Expired","HOLD","")</f>
        <v/>
      </c>
      <c r="Q77" s="14"/>
      <c r="R77" s="11"/>
    </row>
    <row r="78" customFormat="false" ht="15" hidden="false" customHeight="false" outlineLevel="0" collapsed="false">
      <c r="A78" s="11"/>
      <c r="B78" s="12"/>
      <c r="C78" s="12"/>
      <c r="D78" s="12"/>
      <c r="E78" s="11"/>
      <c r="F78" s="12"/>
      <c r="G78" s="13"/>
      <c r="H78" s="13"/>
      <c r="I78" s="14"/>
      <c r="J78" s="14"/>
      <c r="K78" s="14"/>
      <c r="L78" s="14"/>
      <c r="M78" s="15" t="str">
        <f aca="false">IF(COUNT(I78:L78)=0,"",MIN(I78:L78))</f>
        <v/>
      </c>
      <c r="N78" s="16" t="str">
        <f aca="true">IF(M78="","",M78-TODAY())</f>
        <v/>
      </c>
      <c r="O78" s="17" t="str">
        <f aca="false">IF(A78="","",IF(M78="","Missing",IF(N78&lt;0,"Expired",IF(N78&lt;=30,"Expiring","Covered"))))</f>
        <v/>
      </c>
      <c r="P78" s="17" t="str">
        <f aca="false">IF(O78="Expired","HOLD","")</f>
        <v/>
      </c>
      <c r="Q78" s="14"/>
      <c r="R78" s="11"/>
    </row>
    <row r="79" customFormat="false" ht="15" hidden="false" customHeight="false" outlineLevel="0" collapsed="false">
      <c r="A79" s="11"/>
      <c r="B79" s="12"/>
      <c r="C79" s="12"/>
      <c r="D79" s="12"/>
      <c r="E79" s="11"/>
      <c r="F79" s="12"/>
      <c r="G79" s="13"/>
      <c r="H79" s="13"/>
      <c r="I79" s="14"/>
      <c r="J79" s="14"/>
      <c r="K79" s="14"/>
      <c r="L79" s="14"/>
      <c r="M79" s="15" t="str">
        <f aca="false">IF(COUNT(I79:L79)=0,"",MIN(I79:L79))</f>
        <v/>
      </c>
      <c r="N79" s="16" t="str">
        <f aca="true">IF(M79="","",M79-TODAY())</f>
        <v/>
      </c>
      <c r="O79" s="17" t="str">
        <f aca="false">IF(A79="","",IF(M79="","Missing",IF(N79&lt;0,"Expired",IF(N79&lt;=30,"Expiring","Covered"))))</f>
        <v/>
      </c>
      <c r="P79" s="17" t="str">
        <f aca="false">IF(O79="Expired","HOLD","")</f>
        <v/>
      </c>
      <c r="Q79" s="14"/>
      <c r="R79" s="11"/>
    </row>
    <row r="80" customFormat="false" ht="15" hidden="false" customHeight="false" outlineLevel="0" collapsed="false">
      <c r="A80" s="11"/>
      <c r="B80" s="12"/>
      <c r="C80" s="12"/>
      <c r="D80" s="12"/>
      <c r="E80" s="11"/>
      <c r="F80" s="12"/>
      <c r="G80" s="13"/>
      <c r="H80" s="13"/>
      <c r="I80" s="14"/>
      <c r="J80" s="14"/>
      <c r="K80" s="14"/>
      <c r="L80" s="14"/>
      <c r="M80" s="15" t="str">
        <f aca="false">IF(COUNT(I80:L80)=0,"",MIN(I80:L80))</f>
        <v/>
      </c>
      <c r="N80" s="16" t="str">
        <f aca="true">IF(M80="","",M80-TODAY())</f>
        <v/>
      </c>
      <c r="O80" s="17" t="str">
        <f aca="false">IF(A80="","",IF(M80="","Missing",IF(N80&lt;0,"Expired",IF(N80&lt;=30,"Expiring","Covered"))))</f>
        <v/>
      </c>
      <c r="P80" s="17" t="str">
        <f aca="false">IF(O80="Expired","HOLD","")</f>
        <v/>
      </c>
      <c r="Q80" s="14"/>
      <c r="R80" s="11"/>
    </row>
    <row r="81" customFormat="false" ht="15" hidden="false" customHeight="false" outlineLevel="0" collapsed="false">
      <c r="A81" s="11"/>
      <c r="B81" s="12"/>
      <c r="C81" s="12"/>
      <c r="D81" s="12"/>
      <c r="E81" s="11"/>
      <c r="F81" s="12"/>
      <c r="G81" s="13"/>
      <c r="H81" s="13"/>
      <c r="I81" s="14"/>
      <c r="J81" s="14"/>
      <c r="K81" s="14"/>
      <c r="L81" s="14"/>
      <c r="M81" s="15" t="str">
        <f aca="false">IF(COUNT(I81:L81)=0,"",MIN(I81:L81))</f>
        <v/>
      </c>
      <c r="N81" s="16" t="str">
        <f aca="true">IF(M81="","",M81-TODAY())</f>
        <v/>
      </c>
      <c r="O81" s="17" t="str">
        <f aca="false">IF(A81="","",IF(M81="","Missing",IF(N81&lt;0,"Expired",IF(N81&lt;=30,"Expiring","Covered"))))</f>
        <v/>
      </c>
      <c r="P81" s="17" t="str">
        <f aca="false">IF(O81="Expired","HOLD","")</f>
        <v/>
      </c>
      <c r="Q81" s="14"/>
      <c r="R81" s="11"/>
    </row>
    <row r="82" customFormat="false" ht="15" hidden="false" customHeight="false" outlineLevel="0" collapsed="false">
      <c r="A82" s="11"/>
      <c r="B82" s="12"/>
      <c r="C82" s="12"/>
      <c r="D82" s="12"/>
      <c r="E82" s="11"/>
      <c r="F82" s="12"/>
      <c r="G82" s="13"/>
      <c r="H82" s="13"/>
      <c r="I82" s="14"/>
      <c r="J82" s="14"/>
      <c r="K82" s="14"/>
      <c r="L82" s="14"/>
      <c r="M82" s="15" t="str">
        <f aca="false">IF(COUNT(I82:L82)=0,"",MIN(I82:L82))</f>
        <v/>
      </c>
      <c r="N82" s="16" t="str">
        <f aca="true">IF(M82="","",M82-TODAY())</f>
        <v/>
      </c>
      <c r="O82" s="17" t="str">
        <f aca="false">IF(A82="","",IF(M82="","Missing",IF(N82&lt;0,"Expired",IF(N82&lt;=30,"Expiring","Covered"))))</f>
        <v/>
      </c>
      <c r="P82" s="17" t="str">
        <f aca="false">IF(O82="Expired","HOLD","")</f>
        <v/>
      </c>
      <c r="Q82" s="14"/>
      <c r="R82" s="11"/>
    </row>
    <row r="83" customFormat="false" ht="15" hidden="false" customHeight="false" outlineLevel="0" collapsed="false">
      <c r="A83" s="11"/>
      <c r="B83" s="12"/>
      <c r="C83" s="12"/>
      <c r="D83" s="12"/>
      <c r="E83" s="11"/>
      <c r="F83" s="12"/>
      <c r="G83" s="13"/>
      <c r="H83" s="13"/>
      <c r="I83" s="14"/>
      <c r="J83" s="14"/>
      <c r="K83" s="14"/>
      <c r="L83" s="14"/>
      <c r="M83" s="15" t="str">
        <f aca="false">IF(COUNT(I83:L83)=0,"",MIN(I83:L83))</f>
        <v/>
      </c>
      <c r="N83" s="16" t="str">
        <f aca="true">IF(M83="","",M83-TODAY())</f>
        <v/>
      </c>
      <c r="O83" s="17" t="str">
        <f aca="false">IF(A83="","",IF(M83="","Missing",IF(N83&lt;0,"Expired",IF(N83&lt;=30,"Expiring","Covered"))))</f>
        <v/>
      </c>
      <c r="P83" s="17" t="str">
        <f aca="false">IF(O83="Expired","HOLD","")</f>
        <v/>
      </c>
      <c r="Q83" s="14"/>
      <c r="R83" s="11"/>
    </row>
    <row r="84" customFormat="false" ht="15" hidden="false" customHeight="false" outlineLevel="0" collapsed="false">
      <c r="A84" s="11"/>
      <c r="B84" s="12"/>
      <c r="C84" s="12"/>
      <c r="D84" s="12"/>
      <c r="E84" s="11"/>
      <c r="F84" s="12"/>
      <c r="G84" s="13"/>
      <c r="H84" s="13"/>
      <c r="I84" s="14"/>
      <c r="J84" s="14"/>
      <c r="K84" s="14"/>
      <c r="L84" s="14"/>
      <c r="M84" s="15" t="str">
        <f aca="false">IF(COUNT(I84:L84)=0,"",MIN(I84:L84))</f>
        <v/>
      </c>
      <c r="N84" s="16" t="str">
        <f aca="true">IF(M84="","",M84-TODAY())</f>
        <v/>
      </c>
      <c r="O84" s="17" t="str">
        <f aca="false">IF(A84="","",IF(M84="","Missing",IF(N84&lt;0,"Expired",IF(N84&lt;=30,"Expiring","Covered"))))</f>
        <v/>
      </c>
      <c r="P84" s="17" t="str">
        <f aca="false">IF(O84="Expired","HOLD","")</f>
        <v/>
      </c>
      <c r="Q84" s="14"/>
      <c r="R84" s="11"/>
    </row>
    <row r="85" customFormat="false" ht="15" hidden="false" customHeight="false" outlineLevel="0" collapsed="false">
      <c r="A85" s="11"/>
      <c r="B85" s="12"/>
      <c r="C85" s="12"/>
      <c r="D85" s="12"/>
      <c r="E85" s="11"/>
      <c r="F85" s="12"/>
      <c r="G85" s="13"/>
      <c r="H85" s="13"/>
      <c r="I85" s="14"/>
      <c r="J85" s="14"/>
      <c r="K85" s="14"/>
      <c r="L85" s="14"/>
      <c r="M85" s="15" t="str">
        <f aca="false">IF(COUNT(I85:L85)=0,"",MIN(I85:L85))</f>
        <v/>
      </c>
      <c r="N85" s="16" t="str">
        <f aca="true">IF(M85="","",M85-TODAY())</f>
        <v/>
      </c>
      <c r="O85" s="17" t="str">
        <f aca="false">IF(A85="","",IF(M85="","Missing",IF(N85&lt;0,"Expired",IF(N85&lt;=30,"Expiring","Covered"))))</f>
        <v/>
      </c>
      <c r="P85" s="17" t="str">
        <f aca="false">IF(O85="Expired","HOLD","")</f>
        <v/>
      </c>
      <c r="Q85" s="14"/>
      <c r="R85" s="11"/>
    </row>
    <row r="86" customFormat="false" ht="15" hidden="false" customHeight="false" outlineLevel="0" collapsed="false">
      <c r="A86" s="11"/>
      <c r="B86" s="12"/>
      <c r="C86" s="12"/>
      <c r="D86" s="12"/>
      <c r="E86" s="11"/>
      <c r="F86" s="12"/>
      <c r="G86" s="13"/>
      <c r="H86" s="13"/>
      <c r="I86" s="14"/>
      <c r="J86" s="14"/>
      <c r="K86" s="14"/>
      <c r="L86" s="14"/>
      <c r="M86" s="15" t="str">
        <f aca="false">IF(COUNT(I86:L86)=0,"",MIN(I86:L86))</f>
        <v/>
      </c>
      <c r="N86" s="16" t="str">
        <f aca="true">IF(M86="","",M86-TODAY())</f>
        <v/>
      </c>
      <c r="O86" s="17" t="str">
        <f aca="false">IF(A86="","",IF(M86="","Missing",IF(N86&lt;0,"Expired",IF(N86&lt;=30,"Expiring","Covered"))))</f>
        <v/>
      </c>
      <c r="P86" s="17" t="str">
        <f aca="false">IF(O86="Expired","HOLD","")</f>
        <v/>
      </c>
      <c r="Q86" s="14"/>
      <c r="R86" s="11"/>
    </row>
    <row r="87" customFormat="false" ht="15" hidden="false" customHeight="false" outlineLevel="0" collapsed="false">
      <c r="A87" s="11"/>
      <c r="B87" s="12"/>
      <c r="C87" s="12"/>
      <c r="D87" s="12"/>
      <c r="E87" s="11"/>
      <c r="F87" s="12"/>
      <c r="G87" s="13"/>
      <c r="H87" s="13"/>
      <c r="I87" s="14"/>
      <c r="J87" s="14"/>
      <c r="K87" s="14"/>
      <c r="L87" s="14"/>
      <c r="M87" s="15" t="str">
        <f aca="false">IF(COUNT(I87:L87)=0,"",MIN(I87:L87))</f>
        <v/>
      </c>
      <c r="N87" s="16" t="str">
        <f aca="true">IF(M87="","",M87-TODAY())</f>
        <v/>
      </c>
      <c r="O87" s="17" t="str">
        <f aca="false">IF(A87="","",IF(M87="","Missing",IF(N87&lt;0,"Expired",IF(N87&lt;=30,"Expiring","Covered"))))</f>
        <v/>
      </c>
      <c r="P87" s="17" t="str">
        <f aca="false">IF(O87="Expired","HOLD","")</f>
        <v/>
      </c>
      <c r="Q87" s="14"/>
      <c r="R87" s="11"/>
    </row>
    <row r="88" customFormat="false" ht="15" hidden="false" customHeight="false" outlineLevel="0" collapsed="false">
      <c r="A88" s="11"/>
      <c r="B88" s="12"/>
      <c r="C88" s="12"/>
      <c r="D88" s="12"/>
      <c r="E88" s="11"/>
      <c r="F88" s="12"/>
      <c r="G88" s="13"/>
      <c r="H88" s="13"/>
      <c r="I88" s="14"/>
      <c r="J88" s="14"/>
      <c r="K88" s="14"/>
      <c r="L88" s="14"/>
      <c r="M88" s="15" t="str">
        <f aca="false">IF(COUNT(I88:L88)=0,"",MIN(I88:L88))</f>
        <v/>
      </c>
      <c r="N88" s="16" t="str">
        <f aca="true">IF(M88="","",M88-TODAY())</f>
        <v/>
      </c>
      <c r="O88" s="17" t="str">
        <f aca="false">IF(A88="","",IF(M88="","Missing",IF(N88&lt;0,"Expired",IF(N88&lt;=30,"Expiring","Covered"))))</f>
        <v/>
      </c>
      <c r="P88" s="17" t="str">
        <f aca="false">IF(O88="Expired","HOLD","")</f>
        <v/>
      </c>
      <c r="Q88" s="14"/>
      <c r="R88" s="11"/>
    </row>
    <row r="89" customFormat="false" ht="15" hidden="false" customHeight="false" outlineLevel="0" collapsed="false">
      <c r="A89" s="11"/>
      <c r="B89" s="12"/>
      <c r="C89" s="12"/>
      <c r="D89" s="12"/>
      <c r="E89" s="11"/>
      <c r="F89" s="12"/>
      <c r="G89" s="13"/>
      <c r="H89" s="13"/>
      <c r="I89" s="14"/>
      <c r="J89" s="14"/>
      <c r="K89" s="14"/>
      <c r="L89" s="14"/>
      <c r="M89" s="15" t="str">
        <f aca="false">IF(COUNT(I89:L89)=0,"",MIN(I89:L89))</f>
        <v/>
      </c>
      <c r="N89" s="16" t="str">
        <f aca="true">IF(M89="","",M89-TODAY())</f>
        <v/>
      </c>
      <c r="O89" s="17" t="str">
        <f aca="false">IF(A89="","",IF(M89="","Missing",IF(N89&lt;0,"Expired",IF(N89&lt;=30,"Expiring","Covered"))))</f>
        <v/>
      </c>
      <c r="P89" s="17" t="str">
        <f aca="false">IF(O89="Expired","HOLD","")</f>
        <v/>
      </c>
      <c r="Q89" s="14"/>
      <c r="R89" s="11"/>
    </row>
    <row r="90" customFormat="false" ht="15" hidden="false" customHeight="false" outlineLevel="0" collapsed="false">
      <c r="A90" s="11"/>
      <c r="B90" s="12"/>
      <c r="C90" s="12"/>
      <c r="D90" s="12"/>
      <c r="E90" s="11"/>
      <c r="F90" s="12"/>
      <c r="G90" s="13"/>
      <c r="H90" s="13"/>
      <c r="I90" s="14"/>
      <c r="J90" s="14"/>
      <c r="K90" s="14"/>
      <c r="L90" s="14"/>
      <c r="M90" s="15" t="str">
        <f aca="false">IF(COUNT(I90:L90)=0,"",MIN(I90:L90))</f>
        <v/>
      </c>
      <c r="N90" s="16" t="str">
        <f aca="true">IF(M90="","",M90-TODAY())</f>
        <v/>
      </c>
      <c r="O90" s="17" t="str">
        <f aca="false">IF(A90="","",IF(M90="","Missing",IF(N90&lt;0,"Expired",IF(N90&lt;=30,"Expiring","Covered"))))</f>
        <v/>
      </c>
      <c r="P90" s="17" t="str">
        <f aca="false">IF(O90="Expired","HOLD","")</f>
        <v/>
      </c>
      <c r="Q90" s="14"/>
      <c r="R90" s="11"/>
    </row>
    <row r="91" customFormat="false" ht="15" hidden="false" customHeight="false" outlineLevel="0" collapsed="false">
      <c r="A91" s="11"/>
      <c r="B91" s="12"/>
      <c r="C91" s="12"/>
      <c r="D91" s="12"/>
      <c r="E91" s="11"/>
      <c r="F91" s="12"/>
      <c r="G91" s="13"/>
      <c r="H91" s="13"/>
      <c r="I91" s="14"/>
      <c r="J91" s="14"/>
      <c r="K91" s="14"/>
      <c r="L91" s="14"/>
      <c r="M91" s="15" t="str">
        <f aca="false">IF(COUNT(I91:L91)=0,"",MIN(I91:L91))</f>
        <v/>
      </c>
      <c r="N91" s="16" t="str">
        <f aca="true">IF(M91="","",M91-TODAY())</f>
        <v/>
      </c>
      <c r="O91" s="17" t="str">
        <f aca="false">IF(A91="","",IF(M91="","Missing",IF(N91&lt;0,"Expired",IF(N91&lt;=30,"Expiring","Covered"))))</f>
        <v/>
      </c>
      <c r="P91" s="17" t="str">
        <f aca="false">IF(O91="Expired","HOLD","")</f>
        <v/>
      </c>
      <c r="Q91" s="14"/>
      <c r="R91" s="11"/>
    </row>
    <row r="92" customFormat="false" ht="15" hidden="false" customHeight="false" outlineLevel="0" collapsed="false">
      <c r="A92" s="11"/>
      <c r="B92" s="12"/>
      <c r="C92" s="12"/>
      <c r="D92" s="12"/>
      <c r="E92" s="11"/>
      <c r="F92" s="12"/>
      <c r="G92" s="13"/>
      <c r="H92" s="13"/>
      <c r="I92" s="14"/>
      <c r="J92" s="14"/>
      <c r="K92" s="14"/>
      <c r="L92" s="14"/>
      <c r="M92" s="15" t="str">
        <f aca="false">IF(COUNT(I92:L92)=0,"",MIN(I92:L92))</f>
        <v/>
      </c>
      <c r="N92" s="16" t="str">
        <f aca="true">IF(M92="","",M92-TODAY())</f>
        <v/>
      </c>
      <c r="O92" s="17" t="str">
        <f aca="false">IF(A92="","",IF(M92="","Missing",IF(N92&lt;0,"Expired",IF(N92&lt;=30,"Expiring","Covered"))))</f>
        <v/>
      </c>
      <c r="P92" s="17" t="str">
        <f aca="false">IF(O92="Expired","HOLD","")</f>
        <v/>
      </c>
      <c r="Q92" s="14"/>
      <c r="R92" s="11"/>
    </row>
    <row r="93" customFormat="false" ht="15" hidden="false" customHeight="false" outlineLevel="0" collapsed="false">
      <c r="A93" s="11"/>
      <c r="B93" s="12"/>
      <c r="C93" s="12"/>
      <c r="D93" s="12"/>
      <c r="E93" s="11"/>
      <c r="F93" s="12"/>
      <c r="G93" s="13"/>
      <c r="H93" s="13"/>
      <c r="I93" s="14"/>
      <c r="J93" s="14"/>
      <c r="K93" s="14"/>
      <c r="L93" s="14"/>
      <c r="M93" s="15" t="str">
        <f aca="false">IF(COUNT(I93:L93)=0,"",MIN(I93:L93))</f>
        <v/>
      </c>
      <c r="N93" s="16" t="str">
        <f aca="true">IF(M93="","",M93-TODAY())</f>
        <v/>
      </c>
      <c r="O93" s="17" t="str">
        <f aca="false">IF(A93="","",IF(M93="","Missing",IF(N93&lt;0,"Expired",IF(N93&lt;=30,"Expiring","Covered"))))</f>
        <v/>
      </c>
      <c r="P93" s="17" t="str">
        <f aca="false">IF(O93="Expired","HOLD","")</f>
        <v/>
      </c>
      <c r="Q93" s="14"/>
      <c r="R93" s="11"/>
    </row>
    <row r="94" customFormat="false" ht="15" hidden="false" customHeight="false" outlineLevel="0" collapsed="false">
      <c r="A94" s="11"/>
      <c r="B94" s="12"/>
      <c r="C94" s="12"/>
      <c r="D94" s="12"/>
      <c r="E94" s="11"/>
      <c r="F94" s="12"/>
      <c r="G94" s="13"/>
      <c r="H94" s="13"/>
      <c r="I94" s="14"/>
      <c r="J94" s="14"/>
      <c r="K94" s="14"/>
      <c r="L94" s="14"/>
      <c r="M94" s="15" t="str">
        <f aca="false">IF(COUNT(I94:L94)=0,"",MIN(I94:L94))</f>
        <v/>
      </c>
      <c r="N94" s="16" t="str">
        <f aca="true">IF(M94="","",M94-TODAY())</f>
        <v/>
      </c>
      <c r="O94" s="17" t="str">
        <f aca="false">IF(A94="","",IF(M94="","Missing",IF(N94&lt;0,"Expired",IF(N94&lt;=30,"Expiring","Covered"))))</f>
        <v/>
      </c>
      <c r="P94" s="17" t="str">
        <f aca="false">IF(O94="Expired","HOLD","")</f>
        <v/>
      </c>
      <c r="Q94" s="14"/>
      <c r="R94" s="11"/>
    </row>
    <row r="95" customFormat="false" ht="15" hidden="false" customHeight="false" outlineLevel="0" collapsed="false">
      <c r="A95" s="11"/>
      <c r="B95" s="12"/>
      <c r="C95" s="12"/>
      <c r="D95" s="12"/>
      <c r="E95" s="11"/>
      <c r="F95" s="12"/>
      <c r="G95" s="13"/>
      <c r="H95" s="13"/>
      <c r="I95" s="14"/>
      <c r="J95" s="14"/>
      <c r="K95" s="14"/>
      <c r="L95" s="14"/>
      <c r="M95" s="15" t="str">
        <f aca="false">IF(COUNT(I95:L95)=0,"",MIN(I95:L95))</f>
        <v/>
      </c>
      <c r="N95" s="16" t="str">
        <f aca="true">IF(M95="","",M95-TODAY())</f>
        <v/>
      </c>
      <c r="O95" s="17" t="str">
        <f aca="false">IF(A95="","",IF(M95="","Missing",IF(N95&lt;0,"Expired",IF(N95&lt;=30,"Expiring","Covered"))))</f>
        <v/>
      </c>
      <c r="P95" s="17" t="str">
        <f aca="false">IF(O95="Expired","HOLD","")</f>
        <v/>
      </c>
      <c r="Q95" s="14"/>
      <c r="R95" s="11"/>
    </row>
    <row r="96" customFormat="false" ht="15" hidden="false" customHeight="false" outlineLevel="0" collapsed="false">
      <c r="A96" s="11"/>
      <c r="B96" s="12"/>
      <c r="C96" s="12"/>
      <c r="D96" s="12"/>
      <c r="E96" s="11"/>
      <c r="F96" s="12"/>
      <c r="G96" s="13"/>
      <c r="H96" s="13"/>
      <c r="I96" s="14"/>
      <c r="J96" s="14"/>
      <c r="K96" s="14"/>
      <c r="L96" s="14"/>
      <c r="M96" s="15" t="str">
        <f aca="false">IF(COUNT(I96:L96)=0,"",MIN(I96:L96))</f>
        <v/>
      </c>
      <c r="N96" s="16" t="str">
        <f aca="true">IF(M96="","",M96-TODAY())</f>
        <v/>
      </c>
      <c r="O96" s="17" t="str">
        <f aca="false">IF(A96="","",IF(M96="","Missing",IF(N96&lt;0,"Expired",IF(N96&lt;=30,"Expiring","Covered"))))</f>
        <v/>
      </c>
      <c r="P96" s="17" t="str">
        <f aca="false">IF(O96="Expired","HOLD","")</f>
        <v/>
      </c>
      <c r="Q96" s="14"/>
      <c r="R96" s="11"/>
    </row>
    <row r="97" customFormat="false" ht="15" hidden="false" customHeight="false" outlineLevel="0" collapsed="false">
      <c r="A97" s="11"/>
      <c r="B97" s="12"/>
      <c r="C97" s="12"/>
      <c r="D97" s="12"/>
      <c r="E97" s="11"/>
      <c r="F97" s="12"/>
      <c r="G97" s="13"/>
      <c r="H97" s="13"/>
      <c r="I97" s="14"/>
      <c r="J97" s="14"/>
      <c r="K97" s="14"/>
      <c r="L97" s="14"/>
      <c r="M97" s="15" t="str">
        <f aca="false">IF(COUNT(I97:L97)=0,"",MIN(I97:L97))</f>
        <v/>
      </c>
      <c r="N97" s="16" t="str">
        <f aca="true">IF(M97="","",M97-TODAY())</f>
        <v/>
      </c>
      <c r="O97" s="17" t="str">
        <f aca="false">IF(A97="","",IF(M97="","Missing",IF(N97&lt;0,"Expired",IF(N97&lt;=30,"Expiring","Covered"))))</f>
        <v/>
      </c>
      <c r="P97" s="17" t="str">
        <f aca="false">IF(O97="Expired","HOLD","")</f>
        <v/>
      </c>
      <c r="Q97" s="14"/>
      <c r="R97" s="11"/>
    </row>
    <row r="98" customFormat="false" ht="15" hidden="false" customHeight="false" outlineLevel="0" collapsed="false">
      <c r="A98" s="11"/>
      <c r="B98" s="12"/>
      <c r="C98" s="12"/>
      <c r="D98" s="12"/>
      <c r="E98" s="11"/>
      <c r="F98" s="12"/>
      <c r="G98" s="13"/>
      <c r="H98" s="13"/>
      <c r="I98" s="14"/>
      <c r="J98" s="14"/>
      <c r="K98" s="14"/>
      <c r="L98" s="14"/>
      <c r="M98" s="15" t="str">
        <f aca="false">IF(COUNT(I98:L98)=0,"",MIN(I98:L98))</f>
        <v/>
      </c>
      <c r="N98" s="16" t="str">
        <f aca="true">IF(M98="","",M98-TODAY())</f>
        <v/>
      </c>
      <c r="O98" s="17" t="str">
        <f aca="false">IF(A98="","",IF(M98="","Missing",IF(N98&lt;0,"Expired",IF(N98&lt;=30,"Expiring","Covered"))))</f>
        <v/>
      </c>
      <c r="P98" s="17" t="str">
        <f aca="false">IF(O98="Expired","HOLD","")</f>
        <v/>
      </c>
      <c r="Q98" s="14"/>
      <c r="R98" s="11"/>
    </row>
    <row r="99" customFormat="false" ht="15" hidden="false" customHeight="false" outlineLevel="0" collapsed="false">
      <c r="A99" s="11"/>
      <c r="B99" s="12"/>
      <c r="C99" s="12"/>
      <c r="D99" s="12"/>
      <c r="E99" s="11"/>
      <c r="F99" s="12"/>
      <c r="G99" s="13"/>
      <c r="H99" s="13"/>
      <c r="I99" s="14"/>
      <c r="J99" s="14"/>
      <c r="K99" s="14"/>
      <c r="L99" s="14"/>
      <c r="M99" s="15" t="str">
        <f aca="false">IF(COUNT(I99:L99)=0,"",MIN(I99:L99))</f>
        <v/>
      </c>
      <c r="N99" s="16" t="str">
        <f aca="true">IF(M99="","",M99-TODAY())</f>
        <v/>
      </c>
      <c r="O99" s="17" t="str">
        <f aca="false">IF(A99="","",IF(M99="","Missing",IF(N99&lt;0,"Expired",IF(N99&lt;=30,"Expiring","Covered"))))</f>
        <v/>
      </c>
      <c r="P99" s="17" t="str">
        <f aca="false">IF(O99="Expired","HOLD","")</f>
        <v/>
      </c>
      <c r="Q99" s="14"/>
      <c r="R99" s="11"/>
    </row>
    <row r="100" customFormat="false" ht="15" hidden="false" customHeight="false" outlineLevel="0" collapsed="false">
      <c r="A100" s="11"/>
      <c r="B100" s="12"/>
      <c r="C100" s="12"/>
      <c r="D100" s="12"/>
      <c r="E100" s="11"/>
      <c r="F100" s="12"/>
      <c r="G100" s="13"/>
      <c r="H100" s="13"/>
      <c r="I100" s="14"/>
      <c r="J100" s="14"/>
      <c r="K100" s="14"/>
      <c r="L100" s="14"/>
      <c r="M100" s="15" t="str">
        <f aca="false">IF(COUNT(I100:L100)=0,"",MIN(I100:L100))</f>
        <v/>
      </c>
      <c r="N100" s="16" t="str">
        <f aca="true">IF(M100="","",M100-TODAY())</f>
        <v/>
      </c>
      <c r="O100" s="17" t="str">
        <f aca="false">IF(A100="","",IF(M100="","Missing",IF(N100&lt;0,"Expired",IF(N100&lt;=30,"Expiring","Covered"))))</f>
        <v/>
      </c>
      <c r="P100" s="17" t="str">
        <f aca="false">IF(O100="Expired","HOLD","")</f>
        <v/>
      </c>
      <c r="Q100" s="14"/>
      <c r="R100" s="11"/>
    </row>
    <row r="101" customFormat="false" ht="15" hidden="false" customHeight="false" outlineLevel="0" collapsed="false">
      <c r="A101" s="11"/>
      <c r="B101" s="12"/>
      <c r="C101" s="12"/>
      <c r="D101" s="12"/>
      <c r="E101" s="11"/>
      <c r="F101" s="12"/>
      <c r="G101" s="13"/>
      <c r="H101" s="13"/>
      <c r="I101" s="14"/>
      <c r="J101" s="14"/>
      <c r="K101" s="14"/>
      <c r="L101" s="14"/>
      <c r="M101" s="15" t="str">
        <f aca="false">IF(COUNT(I101:L101)=0,"",MIN(I101:L101))</f>
        <v/>
      </c>
      <c r="N101" s="16" t="str">
        <f aca="true">IF(M101="","",M101-TODAY())</f>
        <v/>
      </c>
      <c r="O101" s="17" t="str">
        <f aca="false">IF(A101="","",IF(M101="","Missing",IF(N101&lt;0,"Expired",IF(N101&lt;=30,"Expiring","Covered"))))</f>
        <v/>
      </c>
      <c r="P101" s="17" t="str">
        <f aca="false">IF(O101="Expired","HOLD","")</f>
        <v/>
      </c>
      <c r="Q101" s="14"/>
      <c r="R101" s="11"/>
    </row>
    <row r="102" customFormat="false" ht="15" hidden="false" customHeight="false" outlineLevel="0" collapsed="false">
      <c r="A102" s="11"/>
      <c r="B102" s="12"/>
      <c r="C102" s="12"/>
      <c r="D102" s="12"/>
      <c r="E102" s="11"/>
      <c r="F102" s="12"/>
      <c r="G102" s="13"/>
      <c r="H102" s="13"/>
      <c r="I102" s="14"/>
      <c r="J102" s="14"/>
      <c r="K102" s="14"/>
      <c r="L102" s="14"/>
      <c r="M102" s="15" t="str">
        <f aca="false">IF(COUNT(I102:L102)=0,"",MIN(I102:L102))</f>
        <v/>
      </c>
      <c r="N102" s="16" t="str">
        <f aca="true">IF(M102="","",M102-TODAY())</f>
        <v/>
      </c>
      <c r="O102" s="17" t="str">
        <f aca="false">IF(A102="","",IF(M102="","Missing",IF(N102&lt;0,"Expired",IF(N102&lt;=30,"Expiring","Covered"))))</f>
        <v/>
      </c>
      <c r="P102" s="17" t="str">
        <f aca="false">IF(O102="Expired","HOLD","")</f>
        <v/>
      </c>
      <c r="Q102" s="14"/>
      <c r="R102" s="11"/>
    </row>
    <row r="103" customFormat="false" ht="15" hidden="false" customHeight="false" outlineLevel="0" collapsed="false">
      <c r="A103" s="11"/>
      <c r="B103" s="12"/>
      <c r="C103" s="12"/>
      <c r="D103" s="12"/>
      <c r="E103" s="11"/>
      <c r="F103" s="12"/>
      <c r="G103" s="13"/>
      <c r="H103" s="13"/>
      <c r="I103" s="14"/>
      <c r="J103" s="14"/>
      <c r="K103" s="14"/>
      <c r="L103" s="14"/>
      <c r="M103" s="15" t="str">
        <f aca="false">IF(COUNT(I103:L103)=0,"",MIN(I103:L103))</f>
        <v/>
      </c>
      <c r="N103" s="16" t="str">
        <f aca="true">IF(M103="","",M103-TODAY())</f>
        <v/>
      </c>
      <c r="O103" s="17" t="str">
        <f aca="false">IF(A103="","",IF(M103="","Missing",IF(N103&lt;0,"Expired",IF(N103&lt;=30,"Expiring","Covered"))))</f>
        <v/>
      </c>
      <c r="P103" s="17" t="str">
        <f aca="false">IF(O103="Expired","HOLD","")</f>
        <v/>
      </c>
      <c r="Q103" s="14"/>
      <c r="R103" s="11"/>
    </row>
    <row r="104" customFormat="false" ht="15" hidden="false" customHeight="false" outlineLevel="0" collapsed="false">
      <c r="A104" s="11"/>
      <c r="B104" s="12"/>
      <c r="C104" s="12"/>
      <c r="D104" s="12"/>
      <c r="E104" s="11"/>
      <c r="F104" s="12"/>
      <c r="G104" s="13"/>
      <c r="H104" s="13"/>
      <c r="I104" s="14"/>
      <c r="J104" s="14"/>
      <c r="K104" s="14"/>
      <c r="L104" s="14"/>
      <c r="M104" s="15" t="str">
        <f aca="false">IF(COUNT(I104:L104)=0,"",MIN(I104:L104))</f>
        <v/>
      </c>
      <c r="N104" s="16" t="str">
        <f aca="true">IF(M104="","",M104-TODAY())</f>
        <v/>
      </c>
      <c r="O104" s="17" t="str">
        <f aca="false">IF(A104="","",IF(M104="","Missing",IF(N104&lt;0,"Expired",IF(N104&lt;=30,"Expiring","Covered"))))</f>
        <v/>
      </c>
      <c r="P104" s="17" t="str">
        <f aca="false">IF(O104="Expired","HOLD","")</f>
        <v/>
      </c>
      <c r="Q104" s="14"/>
      <c r="R104" s="11"/>
    </row>
  </sheetData>
  <autoFilter ref="A4:R104"/>
  <conditionalFormatting sqref="O5:O104">
    <cfRule type="expression" priority="2" aboveAverage="0" equalAverage="0" bottom="0" percent="0" rank="0" text="" dxfId="9">
      <formula>$O5="Expired"</formula>
    </cfRule>
    <cfRule type="expression" priority="3" aboveAverage="0" equalAverage="0" bottom="0" percent="0" rank="0" text="" dxfId="10">
      <formula>$O5="Expiring"</formula>
    </cfRule>
    <cfRule type="expression" priority="4" aboveAverage="0" equalAverage="0" bottom="0" percent="0" rank="0" text="" dxfId="11">
      <formula>$O5="Covered"</formula>
    </cfRule>
    <cfRule type="expression" priority="5" aboveAverage="0" equalAverage="0" bottom="0" percent="0" rank="0" text="" dxfId="12">
      <formula>$O5="Missing"</formula>
    </cfRule>
  </conditionalFormatting>
  <conditionalFormatting sqref="P5:P104">
    <cfRule type="expression" priority="6" aboveAverage="0" equalAverage="0" bottom="0" percent="0" rank="0" text="" dxfId="13">
      <formula>$P5="HOLD"</formula>
    </cfRule>
  </conditionalFormatting>
  <conditionalFormatting sqref="I5:I104">
    <cfRule type="expression" priority="7" aboveAverage="0" equalAverage="0" bottom="0" percent="0" rank="0" text="" dxfId="9">
      <formula>AND(ISNUMBER(I5),I5&lt;TODAY())</formula>
    </cfRule>
    <cfRule type="expression" priority="8" aboveAverage="0" equalAverage="0" bottom="0" percent="0" rank="0" text="" dxfId="10">
      <formula>AND(ISNUMBER(I5),I5&gt;=TODAY(),I5-TODAY()&lt;=30)</formula>
    </cfRule>
  </conditionalFormatting>
  <conditionalFormatting sqref="J5:J104">
    <cfRule type="expression" priority="9" aboveAverage="0" equalAverage="0" bottom="0" percent="0" rank="0" text="" dxfId="9">
      <formula>AND(ISNUMBER(J5),J5&lt;TODAY())</formula>
    </cfRule>
    <cfRule type="expression" priority="10" aboveAverage="0" equalAverage="0" bottom="0" percent="0" rank="0" text="" dxfId="10">
      <formula>AND(ISNUMBER(J5),J5&gt;=TODAY(),J5-TODAY()&lt;=30)</formula>
    </cfRule>
  </conditionalFormatting>
  <conditionalFormatting sqref="K5:K104">
    <cfRule type="expression" priority="11" aboveAverage="0" equalAverage="0" bottom="0" percent="0" rank="0" text="" dxfId="9">
      <formula>AND(ISNUMBER(K5),K5&lt;TODAY())</formula>
    </cfRule>
    <cfRule type="expression" priority="12" aboveAverage="0" equalAverage="0" bottom="0" percent="0" rank="0" text="" dxfId="10">
      <formula>AND(ISNUMBER(K5),K5&gt;=TODAY(),K5-TODAY()&lt;=30)</formula>
    </cfRule>
  </conditionalFormatting>
  <conditionalFormatting sqref="L5:L104">
    <cfRule type="expression" priority="13" aboveAverage="0" equalAverage="0" bottom="0" percent="0" rank="0" text="" dxfId="9">
      <formula>AND(ISNUMBER(L5),L5&lt;TODAY())</formula>
    </cfRule>
    <cfRule type="expression" priority="14" aboveAverage="0" equalAverage="0" bottom="0" percent="0" rank="0" text="" dxfId="10">
      <formula>AND(ISNUMBER(L5),L5&gt;=TODAY(),L5-TODAY()&lt;=30)</formula>
    </cfRule>
  </conditionalFormatting>
  <dataValidations count="1">
    <dataValidation allowBlank="true" errorStyle="stop" operator="between" showDropDown="false" showErrorMessage="false" showInputMessage="false" sqref="G5:H10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2"/>
  </cols>
  <sheetData>
    <row r="2" customFormat="false" ht="19.7" hidden="false" customHeight="false" outlineLevel="0" collapsed="false">
      <c r="B2" s="18" t="s">
        <v>58</v>
      </c>
    </row>
    <row r="3" customFormat="false" ht="15" hidden="false" customHeight="false" outlineLevel="0" collapsed="false">
      <c r="B3" s="19" t="str">
        <f aca="true">"As of "&amp;TEXT(TODAY(),"mm/dd/yyyy")</f>
        <v>As of 10/15/2026</v>
      </c>
    </row>
    <row r="5" customFormat="false" ht="15" hidden="false" customHeight="false" outlineLevel="0" collapsed="false">
      <c r="B5" s="20" t="s">
        <v>59</v>
      </c>
      <c r="C5" s="21" t="n">
        <f aca="false">COUNTA(Subs!A5:A104)</f>
        <v>2</v>
      </c>
    </row>
    <row r="6" customFormat="false" ht="15" hidden="false" customHeight="false" outlineLevel="0" collapsed="false">
      <c r="B6" s="22" t="s">
        <v>60</v>
      </c>
      <c r="C6" s="21" t="n">
        <f aca="false">COUNTIF(Subs!O5:O104,"Covered")</f>
        <v>0</v>
      </c>
    </row>
    <row r="7" customFormat="false" ht="15" hidden="false" customHeight="false" outlineLevel="0" collapsed="false">
      <c r="B7" s="22" t="s">
        <v>61</v>
      </c>
      <c r="C7" s="21" t="n">
        <f aca="false">COUNTIF(Subs!O5:O104,"Expiring")</f>
        <v>1</v>
      </c>
    </row>
    <row r="8" customFormat="false" ht="15" hidden="false" customHeight="false" outlineLevel="0" collapsed="false">
      <c r="B8" s="22" t="s">
        <v>62</v>
      </c>
      <c r="C8" s="21" t="n">
        <f aca="false">COUNTIF(Subs!O5:O104,"Expired")</f>
        <v>1</v>
      </c>
    </row>
    <row r="9" customFormat="false" ht="15" hidden="false" customHeight="false" outlineLevel="0" collapsed="false">
      <c r="B9" s="22" t="s">
        <v>63</v>
      </c>
      <c r="C9" s="21" t="n">
        <f aca="false">COUNTIF(Subs!O5:O104,"Missing")</f>
        <v>0</v>
      </c>
    </row>
    <row r="10" customFormat="false" ht="15" hidden="false" customHeight="false" outlineLevel="0" collapsed="false">
      <c r="B10" s="22" t="s">
        <v>64</v>
      </c>
      <c r="C10" s="21" t="n">
        <f aca="false">C5-COUNTIF(Subs!G5:G104,"Yes")</f>
        <v>0</v>
      </c>
    </row>
    <row r="12" customFormat="false" ht="15" hidden="false" customHeight="false" outlineLevel="0" collapsed="false">
      <c r="B12" s="23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6.15" hidden="false" customHeight="false" outlineLevel="0" collapsed="false">
      <c r="B2" s="4" t="s">
        <v>66</v>
      </c>
    </row>
    <row r="3" customFormat="false" ht="15" hidden="false" customHeight="false" outlineLevel="0" collapsed="false">
      <c r="B3" s="5"/>
    </row>
    <row r="4" customFormat="false" ht="15" hidden="false" customHeight="false" outlineLevel="0" collapsed="false">
      <c r="B4" s="5" t="s">
        <v>67</v>
      </c>
    </row>
    <row r="5" customFormat="false" ht="15" hidden="false" customHeight="false" outlineLevel="0" collapsed="false">
      <c r="B5" s="5" t="s">
        <v>68</v>
      </c>
    </row>
    <row r="6" customFormat="false" ht="15" hidden="false" customHeight="false" outlineLevel="0" collapsed="false">
      <c r="B6" s="5" t="s">
        <v>69</v>
      </c>
    </row>
    <row r="7" customFormat="false" ht="15" hidden="false" customHeight="false" outlineLevel="0" collapsed="false">
      <c r="B7" s="5"/>
    </row>
    <row r="8" customFormat="false" ht="15" hidden="false" customHeight="false" outlineLevel="0" collapsed="false">
      <c r="B8" s="5" t="s">
        <v>70</v>
      </c>
    </row>
    <row r="9" customFormat="false" ht="15" hidden="false" customHeight="false" outlineLevel="0" collapsed="false">
      <c r="B9" s="5"/>
    </row>
    <row r="10" customFormat="false" ht="15" hidden="false" customHeight="false" outlineLevel="0" collapsed="false">
      <c r="B10" s="5" t="s">
        <v>71</v>
      </c>
    </row>
    <row r="11" customFormat="false" ht="26.85" hidden="false" customHeight="false" outlineLevel="0" collapsed="false">
      <c r="B11" s="5" t="s">
        <v>72</v>
      </c>
    </row>
    <row r="12" customFormat="false" ht="15" hidden="false" customHeight="false" outlineLevel="0" collapsed="false">
      <c r="B12" s="5"/>
    </row>
    <row r="13" customFormat="false" ht="15" hidden="false" customHeight="false" outlineLevel="0" collapsed="false">
      <c r="B13" s="5" t="s">
        <v>73</v>
      </c>
    </row>
    <row r="14" customFormat="false" ht="15" hidden="false" customHeight="false" outlineLevel="0" collapsed="false">
      <c r="B14" s="5"/>
    </row>
    <row r="15" customFormat="false" ht="15" hidden="false" customHeight="false" outlineLevel="0" collapsed="false">
      <c r="B15" s="5" t="s">
        <v>74</v>
      </c>
    </row>
    <row r="16" customFormat="false" ht="15" hidden="false" customHeight="false" outlineLevel="0" collapsed="false">
      <c r="B16" s="5"/>
    </row>
    <row r="17" customFormat="false" ht="15" hidden="false" customHeight="false" outlineLevel="0" collapsed="false">
      <c r="B17" s="5" t="s">
        <v>75</v>
      </c>
    </row>
    <row r="18" customFormat="false" ht="15" hidden="false" customHeight="false" outlineLevel="0" collapsed="false">
      <c r="B18" s="5" t="s">
        <v>76</v>
      </c>
    </row>
    <row r="19" customFormat="false" ht="15" hidden="false" customHeight="false" outlineLevel="0" collapsed="false">
      <c r="B19" s="5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2026-10-15T05:57:48Z</dcterms:created>
  <dc:creator>openpyxl</dc:creator>
  <dc:description/>
  <dc:language>en-US</dc:language>
  <cp:lastModifiedBy/>
  <dcterms:modified xsi:type="dcterms:W3CDTF">2026-10-15T05:57:48Z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